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5.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G:\Shared drives\Audit\6. SCBDs\SCBD Financial Report Reviews\FY26 Planning &amp; Reporting\SCBD Instructions\"/>
    </mc:Choice>
  </mc:AlternateContent>
  <xr:revisionPtr revIDLastSave="0" documentId="13_ncr:81_{ED2ADAFE-91CC-4292-B7A8-969095C12F62}" xr6:coauthVersionLast="47" xr6:coauthVersionMax="47" xr10:uidLastSave="{00000000-0000-0000-0000-000000000000}"/>
  <bookViews>
    <workbookView xWindow="-76910" yWindow="-6890" windowWidth="38620" windowHeight="21100" xr2:uid="{00000000-000D-0000-FFFF-FFFF00000000}"/>
  </bookViews>
  <sheets>
    <sheet name="Balance Sheet" sheetId="1" r:id="rId1"/>
    <sheet name="Income Statement" sheetId="2" r:id="rId2"/>
    <sheet name="Notes to the Financial Stmts" sheetId="3" r:id="rId3"/>
  </sheets>
  <definedNames>
    <definedName name="_xlnm.Print_Area" localSheetId="0">'Balance Sheet'!$A:$G</definedName>
    <definedName name="_xlnm.Print_Area" localSheetId="2">'Notes to the Financial Stmts'!$A$1:$B$27</definedName>
    <definedName name="Z_03A8CDC0_8958_419B_8ECF_51CD5839DD9C_.wvu.PrintArea" localSheetId="0" hidden="1">'Balance Sheet'!$A:$G</definedName>
    <definedName name="Z_03A8CDC0_8958_419B_8ECF_51CD5839DD9C_.wvu.PrintArea" localSheetId="2" hidden="1">'Notes to the Financial Stmts'!$A$1:$B$27</definedName>
    <definedName name="Z_3AC01C66_221C_4BED_9BF0_BEBFF58F3661_.wvu.PrintArea" localSheetId="0" hidden="1">'Balance Sheet'!$A:$G</definedName>
    <definedName name="Z_3AC01C66_221C_4BED_9BF0_BEBFF58F3661_.wvu.PrintArea" localSheetId="2" hidden="1">'Notes to the Financial Stmts'!$A$1:$B$27</definedName>
    <definedName name="Z_3CC1DC32_7D18_44F0_8AA0_A18F8F4B6966_.wvu.PrintArea" localSheetId="0" hidden="1">'Balance Sheet'!$A:$G</definedName>
    <definedName name="Z_3CC1DC32_7D18_44F0_8AA0_A18F8F4B6966_.wvu.PrintArea" localSheetId="2" hidden="1">'Notes to the Financial Stmts'!$A$1:$B$27</definedName>
    <definedName name="Z_6223497C_2BF1_4E26_95DE_973A49CB56B1_.wvu.PrintArea" localSheetId="0" hidden="1">'Balance Sheet'!$A:$G</definedName>
    <definedName name="Z_6223497C_2BF1_4E26_95DE_973A49CB56B1_.wvu.PrintArea" localSheetId="2" hidden="1">'Notes to the Financial Stmts'!$A$1:$B$27</definedName>
    <definedName name="Z_94E1EDA8_36E8_4B0D_98D0_660F8361944D_.wvu.PrintArea" localSheetId="0" hidden="1">'Balance Sheet'!$A:$G</definedName>
    <definedName name="Z_94E1EDA8_36E8_4B0D_98D0_660F8361944D_.wvu.PrintArea" localSheetId="2" hidden="1">'Notes to the Financial Stmts'!$A$1:$B$27</definedName>
    <definedName name="Z_9CB318BC_328E_46F8_BDC2_EFE2CB4DAC35_.wvu.PrintArea" localSheetId="0" hidden="1">'Balance Sheet'!$A:$G</definedName>
    <definedName name="Z_9CB318BC_328E_46F8_BDC2_EFE2CB4DAC35_.wvu.PrintArea" localSheetId="2" hidden="1">'Notes to the Financial Stmts'!$A$1:$B$27</definedName>
    <definedName name="Z_A57F3B47_E28C_4539_8FDC_615E8D27EC15_.wvu.PrintArea" localSheetId="0" hidden="1">'Balance Sheet'!$A:$G</definedName>
    <definedName name="Z_A57F3B47_E28C_4539_8FDC_615E8D27EC15_.wvu.PrintArea" localSheetId="2" hidden="1">'Notes to the Financial Stmts'!$A$1:$B$27</definedName>
    <definedName name="Z_A9BBFFD0_E2E8_40D6_9914_B8DA7FB16700_.wvu.PrintArea" localSheetId="0" hidden="1">'Balance Sheet'!$A:$G</definedName>
    <definedName name="Z_A9BBFFD0_E2E8_40D6_9914_B8DA7FB16700_.wvu.PrintArea" localSheetId="2" hidden="1">'Notes to the Financial Stmts'!$A$1:$B$27</definedName>
    <definedName name="Z_EE7FF5F3_E42F_43F5_AE1A_7AA1A29F2265_.wvu.PrintArea" localSheetId="0" hidden="1">'Balance Sheet'!$A:$G</definedName>
    <definedName name="Z_EE7FF5F3_E42F_43F5_AE1A_7AA1A29F2265_.wvu.PrintArea" localSheetId="2" hidden="1">'Notes to the Financial Stmts'!$A$1:$B$27</definedName>
    <definedName name="Z_FD95A7A9_C68E_4B17_A5C4_55B64A9718C5_.wvu.PrintArea" localSheetId="0" hidden="1">'Balance Sheet'!$A:$G</definedName>
    <definedName name="Z_FD95A7A9_C68E_4B17_A5C4_55B64A9718C5_.wvu.PrintArea" localSheetId="2" hidden="1">'Notes to the Financial Stmts'!$A$1:$B$27</definedName>
  </definedNames>
  <calcPr calcId="191029"/>
  <customWorkbookViews>
    <customWorkbookView name="Charles Dike - Personal View" guid="{3CC1DC32-7D18-44F0-8AA0-A18F8F4B6966}" mergeInterval="0" personalView="1" maximized="1" xWindow="-7691" yWindow="-689" windowWidth="3862" windowHeight="2110" activeSheetId="1"/>
    <customWorkbookView name="Michelle E. Bohlayer - Personal View" guid="{9CB318BC-328E-46F8-BDC2-EFE2CB4DAC35}" mergeInterval="0" personalView="1" maximized="1" xWindow="-13" yWindow="-13" windowWidth="2906" windowHeight="1866" activeSheetId="1"/>
    <customWorkbookView name="Joshua Naylor - Personal View" guid="{6223497C-2BF1-4E26-95DE-973A49CB56B1}" mergeInterval="0" personalView="1" maximized="1" xWindow="1912" yWindow="-212" windowWidth="1936" windowHeight="1056" activeSheetId="3"/>
    <customWorkbookView name="Syed Taqvi - Personal View" guid="{03A8CDC0-8958-419B-8ECF-51CD5839DD9C}" mergeInterval="0" personalView="1" maximized="1" xWindow="-1448" yWindow="45" windowWidth="1456" windowHeight="876" activeSheetId="2"/>
    <customWorkbookView name="Joshua Parsley - Personal View" guid="{FD95A7A9-C68E-4B17-A5C4-55B64A9718C5}" mergeInterval="0" personalView="1" maximized="1" xWindow="-9" yWindow="-9" windowWidth="2418" windowHeight="1318" activeSheetId="1"/>
    <customWorkbookView name="Jennifer Mackie - Personal View" guid="{EE7FF5F3-E42F-43F5-AE1A-7AA1A29F2265}" mergeInterval="0" personalView="1" maximized="1" xWindow="-8" yWindow="-8" windowWidth="1456" windowHeight="876" activeSheetId="1"/>
    <customWorkbookView name="Susan L. Smith - Personal View" guid="{94E1EDA8-36E8-4B0D-98D0-660F8361944D}" mergeInterval="0" personalView="1" maximized="1" xWindow="-8" yWindow="-8" windowWidth="1382" windowHeight="744" activeSheetId="3"/>
    <customWorkbookView name="Elana Schulman - Personal View" guid="{A9BBFFD0-E2E8-40D6-9914-B8DA7FB16700}" mergeInterval="0" personalView="1" maximized="1" xWindow="2391" yWindow="-9" windowWidth="2418" windowHeight="1318" activeSheetId="2"/>
    <customWorkbookView name="Terry Gibson - Personal View" guid="{3AC01C66-221C-4BED-9BF0-BEBFF58F3661}" mergeInterval="0" personalView="1" maximized="1" xWindow="-13" yWindow="-13" windowWidth="2762" windowHeight="1770" activeSheetId="3"/>
    <customWorkbookView name="Nekol Gaskins - Personal View" guid="{A57F3B47-E28C-4539-8FDC-615E8D27EC15}" mergeInterval="0" personalView="1" maximized="1" xWindow="-9" yWindow="-9" windowWidth="1938" windowHeight="104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2" i="2" l="1"/>
  <c r="C28" i="2"/>
  <c r="C13" i="2"/>
  <c r="A5" i="2" l="1"/>
  <c r="F13" i="1"/>
  <c r="A5" i="3" l="1"/>
  <c r="I23" i="2" l="1"/>
  <c r="F10" i="2" l="1"/>
  <c r="F13" i="2" s="1"/>
  <c r="F26" i="2"/>
  <c r="I19" i="2"/>
  <c r="I20" i="2"/>
  <c r="I21" i="2"/>
  <c r="I22" i="2"/>
  <c r="I24" i="2"/>
  <c r="C26" i="2"/>
  <c r="F28" i="2" l="1"/>
  <c r="F32" i="2" s="1"/>
  <c r="F18" i="1" s="1"/>
  <c r="I26" i="2"/>
  <c r="F21" i="1" l="1"/>
  <c r="A3" i="2"/>
</calcChain>
</file>

<file path=xl/sharedStrings.xml><?xml version="1.0" encoding="utf-8"?>
<sst xmlns="http://schemas.openxmlformats.org/spreadsheetml/2006/main" count="87" uniqueCount="61">
  <si>
    <t>Balance Sheet</t>
  </si>
  <si>
    <t>ASSETS</t>
  </si>
  <si>
    <t>Statement of Revenues, Expenditures, and Changes in Fund Balance</t>
  </si>
  <si>
    <t>REVENUES</t>
  </si>
  <si>
    <t>Total Revenues</t>
  </si>
  <si>
    <t>BUDGET</t>
  </si>
  <si>
    <t>ACTUAL</t>
  </si>
  <si>
    <t>OVER/(UNDER)</t>
  </si>
  <si>
    <t>$</t>
  </si>
  <si>
    <t>Security</t>
  </si>
  <si>
    <t>VARIANCE</t>
  </si>
  <si>
    <t>Basis of Accounting - Cash Basis</t>
  </si>
  <si>
    <t>Total Assets</t>
  </si>
  <si>
    <t>FUND BALANCE</t>
  </si>
  <si>
    <t>Total Fund Balance</t>
  </si>
  <si>
    <t xml:space="preserve">EXPENDITURES </t>
  </si>
  <si>
    <t>(F)</t>
  </si>
  <si>
    <t>Seven Kingdoms Special Community Benefit District</t>
  </si>
  <si>
    <t>(D)</t>
  </si>
  <si>
    <t>(E)</t>
  </si>
  <si>
    <t>(1)</t>
  </si>
  <si>
    <t>(2)</t>
  </si>
  <si>
    <t>(3)</t>
  </si>
  <si>
    <t>1+2=3</t>
  </si>
  <si>
    <t>Note 1 - Summary of Significant Accounting Policies</t>
  </si>
  <si>
    <t>Reporting Entity</t>
  </si>
  <si>
    <t>- OR -</t>
  </si>
  <si>
    <t>Note 2 - Loan Obligations</t>
  </si>
  <si>
    <t>Interest Income</t>
  </si>
  <si>
    <t>Maintenance of Community Property</t>
  </si>
  <si>
    <t>Loan Repayment (see Note 2)</t>
  </si>
  <si>
    <t>Administrative Costs</t>
  </si>
  <si>
    <t>Legal Fees</t>
  </si>
  <si>
    <t>County Administrative Fee</t>
  </si>
  <si>
    <t>Excess of Revenues over Expenditures</t>
  </si>
  <si>
    <t>Fund Balance - Beginning of Year</t>
  </si>
  <si>
    <t>Fund Balance - End of Year</t>
  </si>
  <si>
    <t>The Seven Kingdoms Community Association, Inc. maintains its books and records on the cash basis of accounting. Revenue and related assets are recognized when received, regardless of when earned, and expenditures are recognized when paid, regardless of when the obligation is incurred. Accordingly, the accompanying financial statements are not intended to present the financial position and results of operations in accordance with accounting principles generally accepted in the United States of America.</t>
  </si>
  <si>
    <t>Notes to the Financial Statements</t>
  </si>
  <si>
    <t>*The County distribution has not been received or deposited.</t>
  </si>
  <si>
    <t>On January 1, 2022, the Seven Kingdoms Community Association, Inc. borrowed $10,000 from Mary Homeowner. There is no written loan instrument pledging that the loan will be repaid from tax district revenues in subsequent years.
During fiscal year 2022, the Seven Kingdoms Community Association, Inc. spent $9,000 of the loan proceeds to repair the community pier. In fiscal year 2023, the district spent the remaining $1,000 of the loan proceeds for road repairs. The outstanding balance of the loan on June 30, 2023 was $9,200. In fiscal year 2024, the district repaid $800 of principal and $200 of interest. Additionally, non-district revenue from donations was used to make an additional principal payment totaling $300. The outstanding balance of the loan on June 30, 2024 was $7,900.</t>
  </si>
  <si>
    <t>On January 1, 2022, the Seven Kingdoms Community Association, Inc. borrowed $10,000 from Iron Bank. The loan instrument between the Seven Kingdoms Community Association, Inc. and the Iron Bank pledges tax district revenues for the loan repayments in subsequent years. The loan was approved by the County Council via Bill 55-21.
During fiscal year 2022, the Seven Kingdoms Community Association, Inc. spent $9,000 of the loan proceeds to repair the community pier. In fiscal year 2023, the district spent the remaining $1,000 of the loan proceeds for road repairs. The outstanding balance of the loan on June 30, 2023 was $9,200. In fiscal year 2024, the district repaid $800 of principal and $200 of interest. Additionally, non-district revenue from donations was used to make an additional principal payment totaling $300. The outstanding balance of the loan on June 30, 2024 was $7,900.</t>
  </si>
  <si>
    <t>The accompanying Notes to the Financial Statements are an integral part of this statement.</t>
  </si>
  <si>
    <t>The Seven Kingdoms Special Community Benefit District is a taxing district of Anne Arundel County. It is administered by the Seven Kingdoms Community Association, Inc. The purposes of the district are to improve and maintain community property, and pay administrative costs related to these purposes. [Note: The name of the entity administering the district and the purposes must agree with Anne Arundel County Code § 4-7-204.]</t>
  </si>
  <si>
    <t>If Community Association entered into a written loan agreement pledging tax revenues as collateral:</t>
  </si>
  <si>
    <t>If Community Association did NOT enter into a written loan agreement pledging tax revenues as collateral:</t>
  </si>
  <si>
    <t>End Fund Balance Calculation</t>
  </si>
  <si>
    <r>
      <t xml:space="preserve">Tax Revenue  </t>
    </r>
    <r>
      <rPr>
        <b/>
        <sz val="12"/>
        <color rgb="FFFF0000"/>
        <rFont val="Times New Roman"/>
        <family val="1"/>
      </rPr>
      <t>(A) + (B) - (C)</t>
    </r>
  </si>
  <si>
    <t>Prior Year - Funds Held for Future Use (See Note 3)</t>
  </si>
  <si>
    <t>Note 3 - Funds Held for Future Use</t>
  </si>
  <si>
    <t>When reporting Funds Held for Future Use as a component of fund balance on the Balance Sheet, SCBD associations should include a note to the finanical statements describing the intned purpose or planned use of these resources.</t>
  </si>
  <si>
    <t>The disclousre should identify:</t>
  </si>
  <si>
    <t>1. The amount designated for future use at fiscal year end</t>
  </si>
  <si>
    <t>2. The intended purpose of the funds</t>
  </si>
  <si>
    <t>3.The antipated timeframe for expenditures, if known.</t>
  </si>
  <si>
    <r>
      <t xml:space="preserve">Cash Held by Community </t>
    </r>
    <r>
      <rPr>
        <b/>
        <sz val="12"/>
        <rFont val="Times New Roman"/>
        <family val="1"/>
      </rPr>
      <t>(Supported by 6/30/26 bank statement)</t>
    </r>
  </si>
  <si>
    <r>
      <t xml:space="preserve">Cash Held by County </t>
    </r>
    <r>
      <rPr>
        <b/>
        <sz val="12"/>
        <rFont val="Times New Roman"/>
        <family val="1"/>
      </rPr>
      <t>(Supported by Office of Finance fund statement)</t>
    </r>
  </si>
  <si>
    <r>
      <t xml:space="preserve">Deposits in Transit </t>
    </r>
    <r>
      <rPr>
        <b/>
        <sz val="12"/>
        <rFont val="Times New Roman"/>
        <family val="1"/>
      </rPr>
      <t>(if applicable*)</t>
    </r>
  </si>
  <si>
    <r>
      <t xml:space="preserve">Fund Balance </t>
    </r>
    <r>
      <rPr>
        <b/>
        <sz val="12"/>
        <rFont val="Times New Roman"/>
        <family val="1"/>
      </rPr>
      <t>(from Income Statement</t>
    </r>
    <r>
      <rPr>
        <b/>
        <sz val="12"/>
        <color rgb="FF00B0F0"/>
        <rFont val="Times New Roman"/>
        <family val="1"/>
      </rPr>
      <t xml:space="preserve"> #3</t>
    </r>
    <r>
      <rPr>
        <b/>
        <sz val="12"/>
        <rFont val="Times New Roman"/>
        <family val="1"/>
      </rPr>
      <t>)</t>
    </r>
  </si>
  <si>
    <t>Attachment 5: Cash Basis Statement Template</t>
  </si>
  <si>
    <r>
      <t xml:space="preserve">Please refer to Attachment 4 for references in </t>
    </r>
    <r>
      <rPr>
        <b/>
        <sz val="12"/>
        <color rgb="FFFF0000"/>
        <rFont val="Times New Roman"/>
        <family val="1"/>
      </rPr>
      <t>red</t>
    </r>
    <r>
      <rPr>
        <b/>
        <sz val="12"/>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</si>
</sst>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d\,\ yyyy"/>
    <numFmt numFmtId="165" formatCode="#,##0;[Red]#,##0"/>
  </numFmts>
  <fonts count="17" x14ac:knownFonts="1">
    <font>
      <sz val="10"/>
      <name val="Arial"/>
    </font>
    <font>
      <sz val="8"/>
      <name val="Times New Roman"/>
      <family val="1"/>
    </font>
    <font>
      <sz val="8"/>
      <name val="Arial"/>
      <family val="2"/>
    </font>
    <font>
      <sz val="12"/>
      <name val="Times New Roman"/>
      <family val="1"/>
    </font>
    <font>
      <b/>
      <sz val="14"/>
      <name val="Arial"/>
      <family val="2"/>
    </font>
    <font>
      <sz val="14"/>
      <name val="Arial"/>
      <family val="2"/>
    </font>
    <font>
      <b/>
      <sz val="14"/>
      <name val="Times New Roman"/>
      <family val="1"/>
    </font>
    <font>
      <b/>
      <sz val="12"/>
      <name val="Times New Roman"/>
      <family val="1"/>
    </font>
    <font>
      <sz val="10"/>
      <name val="Times New Roman"/>
      <family val="1"/>
    </font>
    <font>
      <b/>
      <sz val="12"/>
      <color rgb="FFFF0000"/>
      <name val="Times New Roman"/>
      <family val="1"/>
    </font>
    <font>
      <b/>
      <sz val="12"/>
      <color indexed="10"/>
      <name val="Times New Roman"/>
      <family val="1"/>
    </font>
    <font>
      <i/>
      <sz val="12"/>
      <name val="Times New Roman"/>
      <family val="1"/>
    </font>
    <font>
      <b/>
      <sz val="12"/>
      <color rgb="FF00B0F0"/>
      <name val="Times New Roman"/>
      <family val="1"/>
    </font>
    <font>
      <b/>
      <sz val="11"/>
      <name val="Times New Roman"/>
      <family val="1"/>
    </font>
    <font>
      <b/>
      <sz val="10"/>
      <name val="Times New Roman"/>
      <family val="1"/>
    </font>
    <font>
      <u/>
      <sz val="10"/>
      <name val="Times New Roman"/>
      <family val="1"/>
    </font>
    <font>
      <sz val="14"/>
      <name val="Times New Roman"/>
      <family val="1"/>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s>
  <cellStyleXfs count="1">
    <xf numFmtId="0" fontId="0" fillId="0" borderId="0"/>
  </cellStyleXfs>
  <cellXfs count="67">
    <xf numFmtId="0" fontId="0" fillId="0" borderId="0" xfId="0"/>
    <xf numFmtId="37" fontId="0" fillId="0" borderId="0" xfId="0" applyNumberFormat="1"/>
    <xf numFmtId="165" fontId="0" fillId="0" borderId="0" xfId="0" applyNumberFormat="1"/>
    <xf numFmtId="0" fontId="1" fillId="0" borderId="0" xfId="0" applyFont="1"/>
    <xf numFmtId="37" fontId="2" fillId="0" borderId="0" xfId="0" applyNumberFormat="1" applyFont="1"/>
    <xf numFmtId="37" fontId="0" fillId="0" borderId="0" xfId="0" applyNumberFormat="1" applyAlignment="1">
      <alignment horizontal="center"/>
    </xf>
    <xf numFmtId="0" fontId="5" fillId="0" borderId="0" xfId="0" applyFont="1"/>
    <xf numFmtId="37" fontId="5" fillId="0" borderId="0" xfId="0" applyNumberFormat="1" applyFont="1"/>
    <xf numFmtId="165" fontId="5" fillId="0" borderId="0" xfId="0" applyNumberFormat="1" applyFont="1"/>
    <xf numFmtId="0" fontId="6" fillId="0" borderId="0" xfId="0" applyFont="1" applyAlignment="1">
      <alignment horizontal="right"/>
    </xf>
    <xf numFmtId="0" fontId="4" fillId="0" borderId="0" xfId="0" applyFont="1" applyAlignment="1">
      <alignment horizontal="right"/>
    </xf>
    <xf numFmtId="0" fontId="3" fillId="0" borderId="0" xfId="0" applyFont="1"/>
    <xf numFmtId="0" fontId="6" fillId="0" borderId="0" xfId="0" applyFont="1"/>
    <xf numFmtId="0" fontId="7" fillId="0" borderId="0" xfId="0" applyFont="1" applyAlignment="1">
      <alignment horizontal="right"/>
    </xf>
    <xf numFmtId="0" fontId="7" fillId="0" borderId="0" xfId="0" applyFont="1"/>
    <xf numFmtId="0" fontId="7" fillId="0" borderId="0" xfId="0" applyFont="1" applyAlignment="1">
      <alignment horizontal="center"/>
    </xf>
    <xf numFmtId="0" fontId="8" fillId="0" borderId="0" xfId="0" applyFont="1"/>
    <xf numFmtId="0" fontId="7" fillId="0" borderId="0" xfId="0" applyFont="1" applyAlignment="1">
      <alignment horizontal="left"/>
    </xf>
    <xf numFmtId="37" fontId="3" fillId="0" borderId="0" xfId="0" applyNumberFormat="1" applyFont="1"/>
    <xf numFmtId="165" fontId="3" fillId="0" borderId="0" xfId="0" applyNumberFormat="1" applyFont="1"/>
    <xf numFmtId="0" fontId="3" fillId="0" borderId="0" xfId="0" applyFont="1" applyBorder="1"/>
    <xf numFmtId="37" fontId="7" fillId="0" borderId="0" xfId="0" applyNumberFormat="1" applyFont="1" applyBorder="1" applyAlignment="1">
      <alignment horizontal="center"/>
    </xf>
    <xf numFmtId="0" fontId="7" fillId="0" borderId="0" xfId="0" applyFont="1" applyBorder="1" applyAlignment="1">
      <alignment horizontal="center"/>
    </xf>
    <xf numFmtId="165" fontId="7" fillId="0" borderId="0" xfId="0" applyNumberFormat="1" applyFont="1" applyAlignment="1">
      <alignment horizontal="center"/>
    </xf>
    <xf numFmtId="0" fontId="7" fillId="0" borderId="0" xfId="0" applyFont="1" applyBorder="1"/>
    <xf numFmtId="165" fontId="7" fillId="0" borderId="1" xfId="0" applyNumberFormat="1" applyFont="1" applyBorder="1" applyAlignment="1">
      <alignment horizontal="center"/>
    </xf>
    <xf numFmtId="37" fontId="3" fillId="0" borderId="0" xfId="0" applyNumberFormat="1" applyFont="1" applyBorder="1"/>
    <xf numFmtId="0" fontId="10" fillId="0" borderId="0" xfId="0" quotePrefix="1" applyNumberFormat="1" applyFont="1" applyFill="1" applyBorder="1" applyAlignment="1">
      <alignment horizontal="left" vertical="center"/>
    </xf>
    <xf numFmtId="0" fontId="3" fillId="0" borderId="1" xfId="0" applyFont="1" applyBorder="1"/>
    <xf numFmtId="37" fontId="3" fillId="0" borderId="1" xfId="0" applyNumberFormat="1" applyFont="1" applyBorder="1"/>
    <xf numFmtId="0" fontId="9" fillId="0" borderId="0" xfId="0" applyFont="1" applyBorder="1"/>
    <xf numFmtId="37" fontId="7" fillId="0" borderId="0" xfId="0" applyNumberFormat="1" applyFont="1" applyAlignment="1">
      <alignment horizontal="center"/>
    </xf>
    <xf numFmtId="37" fontId="7" fillId="0" borderId="1" xfId="0" applyNumberFormat="1" applyFont="1" applyBorder="1" applyAlignment="1">
      <alignment horizontal="center"/>
    </xf>
    <xf numFmtId="0" fontId="11" fillId="0" borderId="0" xfId="0" applyFont="1"/>
    <xf numFmtId="0" fontId="9" fillId="0" borderId="0" xfId="0" applyFont="1"/>
    <xf numFmtId="0" fontId="12" fillId="0" borderId="0" xfId="0" quotePrefix="1" applyFont="1"/>
    <xf numFmtId="37" fontId="7" fillId="0" borderId="0" xfId="0" applyNumberFormat="1" applyFont="1" applyFill="1" applyBorder="1"/>
    <xf numFmtId="0" fontId="9" fillId="0" borderId="0" xfId="0" applyFont="1" applyFill="1" applyBorder="1"/>
    <xf numFmtId="37" fontId="12" fillId="0" borderId="3" xfId="0" quotePrefix="1" applyNumberFormat="1" applyFont="1" applyFill="1" applyBorder="1" applyAlignment="1">
      <alignment horizontal="center"/>
    </xf>
    <xf numFmtId="0" fontId="8" fillId="0" borderId="0" xfId="0" applyFont="1" applyAlignment="1">
      <alignment wrapText="1"/>
    </xf>
    <xf numFmtId="0" fontId="13" fillId="0" borderId="0" xfId="0" applyFont="1"/>
    <xf numFmtId="0" fontId="14" fillId="0" borderId="0" xfId="0" applyFont="1"/>
    <xf numFmtId="0" fontId="8" fillId="0" borderId="0" xfId="0" applyFont="1" applyAlignment="1">
      <alignment vertical="top" wrapText="1"/>
    </xf>
    <xf numFmtId="0" fontId="15" fillId="0" borderId="0" xfId="0" applyFont="1"/>
    <xf numFmtId="0" fontId="14" fillId="0" borderId="0" xfId="0" applyFont="1" applyAlignment="1">
      <alignment horizontal="left"/>
    </xf>
    <xf numFmtId="0" fontId="14" fillId="0" borderId="0" xfId="0" quotePrefix="1" applyFont="1" applyAlignment="1">
      <alignment horizontal="left"/>
    </xf>
    <xf numFmtId="0" fontId="16" fillId="0" borderId="0" xfId="0" applyFont="1"/>
    <xf numFmtId="3" fontId="16" fillId="0" borderId="0" xfId="0" applyNumberFormat="1" applyFont="1"/>
    <xf numFmtId="0" fontId="16" fillId="0" borderId="0" xfId="0" applyFont="1" applyAlignment="1">
      <alignment horizontal="centerContinuous"/>
    </xf>
    <xf numFmtId="3" fontId="16" fillId="0" borderId="0" xfId="0" applyNumberFormat="1" applyFont="1" applyAlignment="1">
      <alignment horizontal="centerContinuous"/>
    </xf>
    <xf numFmtId="0" fontId="3" fillId="0" borderId="0" xfId="0" applyFont="1" applyAlignment="1"/>
    <xf numFmtId="0" fontId="3" fillId="0" borderId="0" xfId="0" quotePrefix="1" applyFont="1" applyAlignment="1"/>
    <xf numFmtId="3" fontId="8" fillId="0" borderId="0" xfId="0" applyNumberFormat="1" applyFont="1"/>
    <xf numFmtId="3" fontId="8" fillId="0" borderId="0" xfId="0" applyNumberFormat="1" applyFont="1" applyAlignment="1">
      <alignment horizontal="left" vertical="top"/>
    </xf>
    <xf numFmtId="3" fontId="3" fillId="0" borderId="0" xfId="0" applyNumberFormat="1" applyFont="1"/>
    <xf numFmtId="0" fontId="10" fillId="0" borderId="0" xfId="0" applyNumberFormat="1" applyFont="1" applyFill="1" applyBorder="1" applyAlignment="1">
      <alignment horizontal="left" vertical="center"/>
    </xf>
    <xf numFmtId="0" fontId="3" fillId="0" borderId="0" xfId="0" applyFont="1" applyAlignment="1">
      <alignment horizontal="left"/>
    </xf>
    <xf numFmtId="3" fontId="3" fillId="0" borderId="0" xfId="0" applyNumberFormat="1" applyFont="1" applyAlignment="1">
      <alignment horizontal="left"/>
    </xf>
    <xf numFmtId="3" fontId="3" fillId="0" borderId="1" xfId="0" applyNumberFormat="1" applyFont="1" applyBorder="1"/>
    <xf numFmtId="37" fontId="7" fillId="0" borderId="2" xfId="0" applyNumberFormat="1" applyFont="1" applyBorder="1"/>
    <xf numFmtId="0" fontId="7" fillId="0" borderId="4" xfId="0" applyFont="1" applyBorder="1"/>
    <xf numFmtId="3" fontId="7" fillId="0" borderId="4" xfId="0" applyNumberFormat="1" applyFont="1" applyBorder="1"/>
    <xf numFmtId="37" fontId="7" fillId="0" borderId="4" xfId="0" applyNumberFormat="1" applyFont="1" applyBorder="1"/>
    <xf numFmtId="37" fontId="12" fillId="0" borderId="0" xfId="0" quotePrefix="1" applyNumberFormat="1" applyFont="1" applyAlignment="1">
      <alignment horizontal="center"/>
    </xf>
    <xf numFmtId="164" fontId="7" fillId="0" borderId="0" xfId="0" applyNumberFormat="1" applyFont="1" applyAlignment="1">
      <alignment horizontal="center"/>
    </xf>
    <xf numFmtId="0" fontId="7" fillId="0" borderId="0" xfId="0" applyFont="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63" Type="http://schemas.openxmlformats.org/officeDocument/2006/relationships/revisionLog" Target="revisionLog4.xml"/><Relationship Id="rId62" Type="http://schemas.openxmlformats.org/officeDocument/2006/relationships/revisionLog" Target="revisionLog3.xml"/><Relationship Id="rId61" Type="http://schemas.openxmlformats.org/officeDocument/2006/relationships/revisionLog" Target="revisionLog2.xml"/><Relationship Id="rId60" Type="http://schemas.openxmlformats.org/officeDocument/2006/relationships/revisionLog" Target="revisionLog1.xml"/><Relationship Id="rId64"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5652388-8F37-449C-8771-4A91128DA11C}" diskRevisions="1" revisionId="329" version="60">
  <header guid="{C64B8CF4-10C1-447A-89DB-47DF73CFC5CF}" dateTime="2026-07-14T09:39:12" maxSheetId="4" userName="Charles Dike" r:id="rId60" minRId="275" maxRId="303">
    <sheetIdMap count="3">
      <sheetId val="1"/>
      <sheetId val="2"/>
      <sheetId val="3"/>
    </sheetIdMap>
  </header>
  <header guid="{0C2132F9-0F3A-40B6-A228-776A79EA186B}" dateTime="2026-07-14T14:14:03" maxSheetId="4" userName="Charles Dike" r:id="rId61" minRId="306" maxRId="312">
    <sheetIdMap count="3">
      <sheetId val="1"/>
      <sheetId val="2"/>
      <sheetId val="3"/>
    </sheetIdMap>
  </header>
  <header guid="{4DFDB784-DF49-4220-9152-21CD44584079}" dateTime="2026-07-23T11:45:41" maxSheetId="4" userName="Charles Dike" r:id="rId62" minRId="315" maxRId="318">
    <sheetIdMap count="3">
      <sheetId val="1"/>
      <sheetId val="2"/>
      <sheetId val="3"/>
    </sheetIdMap>
  </header>
  <header guid="{B48EC1B1-D0D3-4729-A967-3890DEF10204}" dateTime="2026-07-28T12:04:55" maxSheetId="4" userName="Charles Dike" r:id="rId63" minRId="321" maxRId="324">
    <sheetIdMap count="3">
      <sheetId val="1"/>
      <sheetId val="2"/>
      <sheetId val="3"/>
    </sheetIdMap>
  </header>
  <header guid="{65652388-8F37-449C-8771-4A91128DA11C}" dateTime="2026-07-28T12:08:01" maxSheetId="4" userName="Charles Dike" r:id="rId64" minRId="32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75" sId="1">
    <oc r="A9" t="inlineStr">
      <is>
        <t>Cash Held by Community</t>
      </is>
    </oc>
    <nc r="A9" t="inlineStr">
      <is>
        <r>
          <t xml:space="preserve">Cash Held by Community </t>
        </r>
        <r>
          <rPr>
            <sz val="12"/>
            <color rgb="FFFF0000"/>
            <rFont val="Times New Roman"/>
            <family val="1"/>
          </rPr>
          <t>(Supported by 6/30/26 bank statement)</t>
        </r>
      </is>
    </nc>
  </rcc>
  <rcc rId="276" sId="1">
    <oc r="A10" t="inlineStr">
      <is>
        <t>Cash Held by County</t>
      </is>
    </oc>
    <nc r="A10" t="inlineStr">
      <is>
        <r>
          <t xml:space="preserve">Cash Held by County </t>
        </r>
        <r>
          <rPr>
            <sz val="12"/>
            <color rgb="FFFF0000"/>
            <rFont val="Times New Roman"/>
            <family val="1"/>
          </rPr>
          <t>(Supported by Office of Finance fund statement)</t>
        </r>
      </is>
    </nc>
  </rcc>
  <rcc rId="277" sId="1">
    <oc r="A11" t="inlineStr">
      <is>
        <t>Deposits in Transit (if applicable*)</t>
      </is>
    </oc>
    <nc r="A11" t="inlineStr">
      <is>
        <r>
          <t xml:space="preserve">Deposits in Transit </t>
        </r>
        <r>
          <rPr>
            <sz val="12"/>
            <color rgb="FFFF0000"/>
            <rFont val="Times New Roman"/>
            <family val="1"/>
          </rPr>
          <t>(if applicable*)</t>
        </r>
      </is>
    </nc>
  </rcc>
  <rrc rId="278" sId="1" ref="A19:XFD19" action="insertRow">
    <undo index="65535" exp="area" ref3D="1" dr="$A$1:$G$1048576" dn="Print_Area" sId="1"/>
    <undo index="65535" exp="area" ref3D="1" dr="$A$1:$G$1048576" dn="Z_94E1EDA8_36E8_4B0D_98D0_660F8361944D_.wvu.PrintArea" sId="1"/>
    <undo index="65535" exp="area" ref3D="1" dr="$A$1:$G$1048576" dn="Z_A9BBFFD0_E2E8_40D6_9914_B8DA7FB16700_.wvu.PrintArea" sId="1"/>
    <undo index="65535" exp="area" ref3D="1" dr="$A$1:$G$1048576" dn="Z_A57F3B47_E28C_4539_8FDC_615E8D27EC15_.wvu.PrintArea" sId="1"/>
    <undo index="65535" exp="area" ref3D="1" dr="$A$1:$G$1048576" dn="Z_9CB318BC_328E_46F8_BDC2_EFE2CB4DAC35_.wvu.PrintArea" sId="1"/>
    <undo index="65535" exp="area" ref3D="1" dr="$A$1:$G$1048576" dn="Z_03A8CDC0_8958_419B_8ECF_51CD5839DD9C_.wvu.PrintArea" sId="1"/>
    <undo index="65535" exp="area" ref3D="1" dr="$A$1:$G$1048576" dn="Z_6223497C_2BF1_4E26_95DE_973A49CB56B1_.wvu.PrintArea" sId="1"/>
    <undo index="65535" exp="area" ref3D="1" dr="$A$1:$G$1048576" dn="Z_3AC01C66_221C_4BED_9BF0_BEBFF58F3661_.wvu.PrintArea" sId="1"/>
    <undo index="65535" exp="area" ref3D="1" dr="$A$1:$G$1048576" dn="Z_FD95A7A9_C68E_4B17_A5C4_55B64A9718C5_.wvu.PrintArea" sId="1"/>
    <undo index="65535" exp="area" ref3D="1" dr="$A$1:$G$1048576" dn="Z_EE7FF5F3_E42F_43F5_AE1A_7AA1A29F2265_.wvu.PrintArea" sId="1"/>
  </rrc>
  <rfmt sheetId="1" xfDxf="1" sqref="A19" start="0" length="0">
    <dxf>
      <font>
        <sz val="12"/>
        <name val="Times New Roman"/>
        <family val="1"/>
      </font>
    </dxf>
  </rfmt>
  <rfmt sheetId="1" sqref="E18:F18" start="0" length="0">
    <dxf>
      <border>
        <bottom/>
      </border>
    </dxf>
  </rfmt>
  <rcc rId="279" sId="1" numFmtId="4">
    <nc r="F19">
      <v>0</v>
    </nc>
  </rcc>
  <rfmt sheetId="1" sqref="A20:F20" start="0" length="0">
    <dxf>
      <border>
        <bottom style="thin">
          <color indexed="64"/>
        </bottom>
      </border>
    </dxf>
  </rfmt>
  <rcc rId="280" sId="1">
    <oc r="A18" t="inlineStr">
      <is>
        <t>Fund Balance (from Income Statement)</t>
      </is>
    </oc>
    <nc r="A18" t="inlineStr">
      <is>
        <r>
          <t xml:space="preserve">Fund Balance </t>
        </r>
        <r>
          <rPr>
            <sz val="12"/>
            <color rgb="FFFF0000"/>
            <rFont val="Times New Roman"/>
            <family val="1"/>
          </rPr>
          <t>(from Income Statement</t>
        </r>
        <r>
          <rPr>
            <b/>
            <sz val="12"/>
            <color rgb="FF00B0F0"/>
            <rFont val="Times New Roman"/>
            <family val="1"/>
          </rPr>
          <t xml:space="preserve"> #3</t>
        </r>
        <r>
          <rPr>
            <sz val="12"/>
            <color rgb="FFFF0000"/>
            <rFont val="Times New Roman"/>
            <family val="1"/>
          </rPr>
          <t>)</t>
        </r>
      </is>
    </nc>
  </rcc>
  <rfmt sheetId="1" sqref="E11:F11" start="0" length="0">
    <dxf>
      <border>
        <bottom/>
      </border>
    </dxf>
  </rfmt>
  <rfmt sheetId="1" sqref="A12:F12" start="0" length="0">
    <dxf>
      <border>
        <bottom style="thin">
          <color indexed="64"/>
        </bottom>
      </border>
    </dxf>
  </rfmt>
  <rfmt sheetId="1" sqref="A13:F13" start="0" length="2147483647">
    <dxf>
      <font>
        <b/>
      </font>
    </dxf>
  </rfmt>
  <rfmt sheetId="1" sqref="A21:F21" start="0" length="2147483647">
    <dxf>
      <font>
        <b/>
      </font>
    </dxf>
  </rfmt>
  <rfmt sheetId="1" sqref="A21:F21" start="0" length="0">
    <dxf>
      <border>
        <bottom style="double">
          <color indexed="64"/>
        </bottom>
      </border>
    </dxf>
  </rfmt>
  <rfmt sheetId="1" sqref="A13:F13" start="0" length="0">
    <dxf>
      <border>
        <bottom style="double">
          <color indexed="64"/>
        </bottom>
      </border>
    </dxf>
  </rfmt>
  <rcc rId="281" sId="2" odxf="1" dxf="1">
    <nc r="C7" t="inlineStr">
      <is>
        <t>BUDGET</t>
      </is>
    </nc>
    <odxf>
      <border outline="0">
        <bottom/>
      </border>
    </odxf>
    <ndxf>
      <border outline="0">
        <bottom style="thin">
          <color indexed="64"/>
        </bottom>
      </border>
    </ndxf>
  </rcc>
  <rrc rId="282" sId="2" ref="A7:XFD7" action="insertRow"/>
  <rcc rId="283" sId="2" odxf="1" dxf="1">
    <nc r="I7" t="inlineStr">
      <is>
        <t>VARIANCE</t>
      </is>
    </nc>
    <odxf/>
    <ndxf/>
  </rcc>
  <rcc rId="284" sId="2" odxf="1" dxf="1">
    <nc r="I8" t="inlineStr">
      <is>
        <t>OVER/(UNDER)</t>
      </is>
    </nc>
    <odxf>
      <border outline="0">
        <bottom/>
      </border>
    </odxf>
    <ndxf>
      <border outline="0">
        <bottom style="thin">
          <color indexed="64"/>
        </bottom>
      </border>
    </ndxf>
  </rcc>
  <rfmt sheetId="2" sqref="A39" start="0" length="0">
    <dxf>
      <font>
        <b/>
        <sz val="12"/>
        <name val="Times New Roman"/>
        <family val="1"/>
      </font>
      <numFmt numFmtId="5" formatCode="#,##0_);\(#,##0\)"/>
      <alignment horizontal="center" vertical="top"/>
      <border outline="0">
        <bottom style="thin">
          <color indexed="64"/>
        </bottom>
      </border>
    </dxf>
  </rfmt>
  <rcc rId="285" sId="2" odxf="1" dxf="1" quotePrefix="1">
    <nc r="A40" t="inlineStr">
      <is>
        <t>1+2=3</t>
      </is>
    </nc>
    <odxf>
      <font>
        <b val="0"/>
        <sz val="10"/>
        <color auto="1"/>
        <name val="Arial"/>
        <scheme val="none"/>
      </font>
      <numFmt numFmtId="0" formatCode="General"/>
      <alignment horizontal="general" vertical="bottom"/>
    </odxf>
    <ndxf>
      <font>
        <b/>
        <sz val="12"/>
        <color rgb="FF00B0F0"/>
        <name val="Times New Roman"/>
        <family val="1"/>
        <scheme val="none"/>
      </font>
      <numFmt numFmtId="5" formatCode="#,##0_);\(#,##0\)"/>
      <alignment horizontal="center" vertical="top"/>
    </ndxf>
  </rcc>
  <rcc rId="286" sId="2">
    <oc r="I31" t="inlineStr">
      <is>
        <t>1+2=3</t>
      </is>
    </oc>
    <nc r="I31"/>
  </rcc>
  <rcc rId="287" sId="2">
    <nc r="A39" t="inlineStr">
      <is>
        <t>End Fund Balance Calculation</t>
      </is>
    </nc>
  </rcc>
  <rcc rId="288" sId="2" numFmtId="4">
    <nc r="C10">
      <v>6900</v>
    </nc>
  </rcc>
  <rcc rId="289" sId="2" numFmtId="4">
    <nc r="C11">
      <v>0</v>
    </nc>
  </rcc>
  <rfmt sheetId="2" sqref="E11" start="0" length="0">
    <dxf>
      <border>
        <left/>
        <right/>
        <top/>
        <bottom/>
      </border>
    </dxf>
  </rfmt>
  <rfmt sheetId="2" sqref="E13" start="0" length="0">
    <dxf>
      <border>
        <left/>
        <right/>
        <top/>
        <bottom/>
      </border>
    </dxf>
  </rfmt>
  <rcc rId="290" sId="2">
    <nc r="B10" t="inlineStr">
      <is>
        <t>$</t>
      </is>
    </nc>
  </rcc>
  <rcc rId="291" sId="2">
    <oc r="G10" t="inlineStr">
      <is>
        <t>(A) + (B) - (C)</t>
      </is>
    </oc>
    <nc r="G10"/>
  </rcc>
  <rcc rId="292" sId="2">
    <oc r="A10" t="inlineStr">
      <is>
        <t>Property Taxes</t>
      </is>
    </oc>
    <nc r="A10" t="inlineStr">
      <is>
        <r>
          <t xml:space="preserve">Tax Revenue  </t>
        </r>
        <r>
          <rPr>
            <b/>
            <sz val="12"/>
            <color rgb="FFFF0000"/>
            <rFont val="Times New Roman"/>
            <family val="1"/>
          </rPr>
          <t>(A) + (B) - (C)</t>
        </r>
      </is>
    </nc>
  </rcc>
  <rfmt sheetId="2" sqref="B11:C11" start="0" length="0">
    <dxf>
      <border>
        <bottom style="thin">
          <color indexed="64"/>
        </bottom>
      </border>
    </dxf>
  </rfmt>
  <rfmt sheetId="2" sqref="B11" start="0" length="0">
    <dxf>
      <border>
        <left/>
        <right/>
        <top/>
        <bottom/>
      </border>
    </dxf>
  </rfmt>
  <rcc rId="293" sId="2">
    <nc r="C13">
      <f>SUM(C10:C12)</f>
    </nc>
  </rcc>
  <rcc rId="294" sId="2">
    <nc r="B13" t="inlineStr">
      <is>
        <t>$</t>
      </is>
    </nc>
  </rcc>
  <rfmt sheetId="2" sqref="C13" start="0" length="0">
    <dxf>
      <border>
        <left/>
        <right/>
        <top/>
        <bottom style="thin">
          <color indexed="64"/>
        </bottom>
      </border>
    </dxf>
  </rfmt>
  <rcc rId="295" sId="1">
    <nc r="A19" t="inlineStr">
      <is>
        <t>Prior Year - Funds Held for Future Use</t>
      </is>
    </nc>
  </rcc>
  <rrc rId="296" sId="2" ref="A24:XFD24" action="deleteRow">
    <rfmt sheetId="2" xfDxf="1" sqref="A24:XFD24" start="0" length="0">
      <dxf>
        <font>
          <sz val="12"/>
          <name val="Times New Roman"/>
          <family val="1"/>
        </font>
      </dxf>
    </rfmt>
    <rcc rId="0" sId="2">
      <nc r="A24" t="inlineStr">
        <is>
          <t>Funds Held for Future Use</t>
        </is>
      </nc>
    </rcc>
    <rfmt sheetId="2" sqref="B24" start="0" length="0">
      <dxf>
        <font>
          <i/>
          <sz val="12"/>
          <name val="Times New Roman"/>
          <family val="1"/>
        </font>
      </dxf>
    </rfmt>
    <rcc rId="0" sId="2" dxf="1" numFmtId="4">
      <nc r="C24">
        <v>1000</v>
      </nc>
      <ndxf>
        <numFmt numFmtId="5" formatCode="#,##0_);\(#,##0\)"/>
      </ndxf>
    </rcc>
    <rfmt sheetId="2" sqref="E24" start="0" length="0">
      <dxf>
        <font>
          <i/>
          <sz val="12"/>
          <name val="Times New Roman"/>
          <family val="1"/>
        </font>
      </dxf>
    </rfmt>
    <rcc rId="0" sId="2" dxf="1" numFmtId="4">
      <nc r="F24">
        <v>0</v>
      </nc>
      <ndxf>
        <numFmt numFmtId="5" formatCode="#,##0_);\(#,##0\)"/>
      </ndxf>
    </rcc>
    <rfmt sheetId="2" sqref="H24" start="0" length="0">
      <dxf>
        <font>
          <i/>
          <sz val="12"/>
          <name val="Times New Roman"/>
          <family val="1"/>
        </font>
      </dxf>
    </rfmt>
    <rcc rId="0" sId="2" dxf="1">
      <nc r="I24">
        <f>F24-C24</f>
      </nc>
      <ndxf>
        <numFmt numFmtId="5" formatCode="#,##0_);\(#,##0\)"/>
      </ndxf>
    </rcc>
  </rrc>
  <rcc rId="297" sId="2">
    <nc r="C28">
      <f>C13-C26</f>
    </nc>
  </rcc>
  <rcc rId="298" sId="2" numFmtId="4">
    <nc r="C30">
      <v>9880</v>
    </nc>
  </rcc>
  <rcc rId="299" sId="2" odxf="1" dxf="1">
    <nc r="B30" t="inlineStr">
      <is>
        <t>$</t>
      </is>
    </nc>
    <odxf>
      <border outline="0">
        <bottom/>
      </border>
    </odxf>
    <ndxf>
      <border outline="0">
        <bottom style="thin">
          <color indexed="64"/>
        </bottom>
      </border>
    </ndxf>
  </rcc>
  <rfmt sheetId="2" sqref="B24" start="0" length="0">
    <dxf>
      <border>
        <left/>
        <right/>
        <top/>
        <bottom/>
      </border>
    </dxf>
  </rfmt>
  <rfmt sheetId="2" sqref="E24" start="0" length="0">
    <dxf>
      <border>
        <left/>
        <right/>
        <top/>
        <bottom/>
      </border>
    </dxf>
  </rfmt>
  <rfmt sheetId="2" sqref="B26" start="0" length="0">
    <dxf>
      <border>
        <left/>
        <right/>
        <top/>
        <bottom/>
      </border>
    </dxf>
  </rfmt>
  <rfmt sheetId="2" sqref="E26" start="0" length="0">
    <dxf>
      <border>
        <left/>
        <right/>
        <top/>
        <bottom/>
      </border>
    </dxf>
  </rfmt>
  <rfmt sheetId="2" sqref="B30" start="0" length="0">
    <dxf>
      <border>
        <left/>
        <right/>
        <top/>
        <bottom/>
      </border>
    </dxf>
  </rfmt>
  <rfmt sheetId="2" sqref="E30" start="0" length="0">
    <dxf>
      <border>
        <left/>
        <right/>
        <top/>
        <bottom/>
      </border>
    </dxf>
  </rfmt>
  <rfmt sheetId="2" sqref="H24" start="0" length="0">
    <dxf>
      <border>
        <left/>
        <right/>
        <top/>
        <bottom/>
      </border>
    </dxf>
  </rfmt>
  <rcc rId="300" sId="2" odxf="1" dxf="1">
    <nc r="C32">
      <f>SUM(C28:C30)</f>
    </nc>
    <ndxf>
      <border outline="0">
        <bottom style="double">
          <color indexed="64"/>
        </bottom>
      </border>
    </ndxf>
  </rcc>
  <rcc rId="301" sId="2" odxf="1" dxf="1">
    <nc r="B32" t="inlineStr">
      <is>
        <t>$</t>
      </is>
    </nc>
    <odxf/>
    <ndxf/>
  </rcc>
  <rfmt sheetId="2" sqref="E32" start="0" length="0">
    <dxf>
      <border>
        <left/>
        <right/>
        <top/>
        <bottom/>
      </border>
    </dxf>
  </rfmt>
  <rfmt sheetId="2" sqref="A32:F32" start="0" length="2147483647">
    <dxf>
      <font>
        <b/>
      </font>
    </dxf>
  </rfmt>
  <rcc rId="302" sId="1" numFmtId="19">
    <oc r="A5">
      <v>45473</v>
    </oc>
    <nc r="A5">
      <v>46203</v>
    </nc>
  </rcc>
  <rfmt sheetId="3" sqref="A29" start="0" length="0">
    <dxf>
      <font>
        <b/>
        <sz val="12"/>
        <name val="Times New Roman"/>
        <family val="1"/>
      </font>
    </dxf>
  </rfmt>
  <rfmt sheetId="3" sqref="B29" start="0" length="0">
    <dxf>
      <font>
        <b/>
        <sz val="12"/>
        <name val="Times New Roman"/>
        <family val="1"/>
      </font>
    </dxf>
  </rfmt>
  <rcc rId="303" sId="3">
    <nc r="A29" t="inlineStr">
      <is>
        <r>
          <t xml:space="preserve">Note 3 - Other Relevant Information </t>
        </r>
        <r>
          <rPr>
            <b/>
            <sz val="12"/>
            <color rgb="FFFF0000"/>
            <rFont val="Times New Roman"/>
            <family val="1"/>
          </rPr>
          <t>(Update title to align with informatioin being disclosed)</t>
        </r>
      </is>
    </nc>
  </rcc>
  <rdn rId="0" localSheetId="1" customView="1" name="Z_3CC1DC32_7D18_44F0_8AA0_A18F8F4B6966_.wvu.PrintArea" hidden="1" oldHidden="1">
    <formula>'Balance Sheet'!$A:$G</formula>
  </rdn>
  <rdn rId="0" localSheetId="3" customView="1" name="Z_3CC1DC32_7D18_44F0_8AA0_A18F8F4B6966_.wvu.PrintArea" hidden="1" oldHidden="1">
    <formula>'Notes to the Financial Stmts'!$A$1:$B$27</formula>
  </rdn>
  <rcv guid="{3CC1DC32-7D18-44F0-8AA0-A18F8F4B6966}"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6" sId="1">
    <oc r="A19" t="inlineStr">
      <is>
        <t>Prior Year - Funds Held for Future Use</t>
      </is>
    </oc>
    <nc r="A19" t="inlineStr">
      <is>
        <t>Prior Year - Funds Held for Future Use (See Note 3)</t>
      </is>
    </nc>
  </rcc>
  <rcc rId="307" sId="3">
    <oc r="A29" t="inlineStr">
      <is>
        <r>
          <t xml:space="preserve">Note 3 - Other Relevant Information </t>
        </r>
        <r>
          <rPr>
            <b/>
            <sz val="12"/>
            <color rgb="FFFF0000"/>
            <rFont val="Times New Roman"/>
            <family val="1"/>
          </rPr>
          <t>(Update title to align with informatioin being disclosed)</t>
        </r>
      </is>
    </oc>
    <nc r="A29" t="inlineStr">
      <is>
        <t>Note 3 - Funds Held for Future Use</t>
      </is>
    </nc>
  </rcc>
  <rcc rId="308" sId="3">
    <nc r="B31" t="inlineStr">
      <is>
        <t>When reporting Funds Held for Future Use as a component of fund balance on the Balance Sheet, SCBD associations should include a note to the finanical statements describing the intned purpose or planned use of these resources.</t>
      </is>
    </nc>
  </rcc>
  <rcc rId="309" sId="3">
    <nc r="B32" t="inlineStr">
      <is>
        <t>The disclousre should identify:</t>
      </is>
    </nc>
  </rcc>
  <rcc rId="310" sId="3">
    <nc r="B33" t="inlineStr">
      <is>
        <t>1. The amount designated for future use at fiscal year end</t>
      </is>
    </nc>
  </rcc>
  <rcc rId="311" sId="3">
    <nc r="B34" t="inlineStr">
      <is>
        <t>2. The intended purpose of the funds</t>
      </is>
    </nc>
  </rcc>
  <rcc rId="312" sId="3">
    <nc r="B35" t="inlineStr">
      <is>
        <t>3.The antipated timeframe for expenditures, if known.</t>
      </is>
    </nc>
  </rcc>
  <rfmt sheetId="3" sqref="B31:B35" start="0" length="2147483647">
    <dxf>
      <font>
        <sz val="11"/>
      </font>
    </dxf>
  </rfmt>
  <rfmt sheetId="3" sqref="B31">
    <dxf>
      <alignment wrapText="1"/>
    </dxf>
  </rfmt>
  <rfmt sheetId="3" sqref="B31:B35" start="0" length="2147483647">
    <dxf>
      <font>
        <sz val="10"/>
      </font>
    </dxf>
  </rfmt>
  <rcv guid="{3CC1DC32-7D18-44F0-8AA0-A18F8F4B6966}" action="delete"/>
  <rdn rId="0" localSheetId="1" customView="1" name="Z_3CC1DC32_7D18_44F0_8AA0_A18F8F4B6966_.wvu.PrintArea" hidden="1" oldHidden="1">
    <formula>'Balance Sheet'!$A:$G</formula>
    <oldFormula>'Balance Sheet'!$A:$G</oldFormula>
  </rdn>
  <rdn rId="0" localSheetId="3" customView="1" name="Z_3CC1DC32_7D18_44F0_8AA0_A18F8F4B6966_.wvu.PrintArea" hidden="1" oldHidden="1">
    <formula>'Notes to the Financial Stmts'!$A$1:$B$27</formula>
    <oldFormula>'Notes to the Financial Stmts'!$A$1:$B$27</oldFormula>
  </rdn>
  <rcv guid="{3CC1DC32-7D18-44F0-8AA0-A18F8F4B6966}"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5" start="0" length="2147483647">
    <dxf>
      <font>
        <color rgb="FFFF0000"/>
      </font>
    </dxf>
  </rfmt>
  <rcc rId="315" sId="1">
    <oc r="A9" t="inlineStr">
      <is>
        <r>
          <t xml:space="preserve">Cash Held by Community </t>
        </r>
        <r>
          <rPr>
            <sz val="12"/>
            <color rgb="FFFF0000"/>
            <rFont val="Times New Roman"/>
            <family val="1"/>
          </rPr>
          <t>(Supported by 6/30/26 bank statement)</t>
        </r>
      </is>
    </oc>
    <nc r="A9" t="inlineStr">
      <is>
        <r>
          <t xml:space="preserve">Cash Held by Community </t>
        </r>
        <r>
          <rPr>
            <b/>
            <sz val="12"/>
            <rFont val="Times New Roman"/>
            <family val="1"/>
          </rPr>
          <t>(Supported by 6/30/26 bank statement)</t>
        </r>
      </is>
    </nc>
  </rcc>
  <rcc rId="316" sId="1">
    <oc r="A10" t="inlineStr">
      <is>
        <r>
          <t xml:space="preserve">Cash Held by County </t>
        </r>
        <r>
          <rPr>
            <sz val="12"/>
            <color rgb="FFFF0000"/>
            <rFont val="Times New Roman"/>
            <family val="1"/>
          </rPr>
          <t>(Supported by Office of Finance fund statement)</t>
        </r>
      </is>
    </oc>
    <nc r="A10" t="inlineStr">
      <is>
        <r>
          <t xml:space="preserve">Cash Held by County </t>
        </r>
        <r>
          <rPr>
            <b/>
            <sz val="12"/>
            <rFont val="Times New Roman"/>
            <family val="1"/>
          </rPr>
          <t>(Supported by Office of Finance fund statement)</t>
        </r>
      </is>
    </nc>
  </rcc>
  <rcc rId="317" sId="1">
    <oc r="A11" t="inlineStr">
      <is>
        <r>
          <t xml:space="preserve">Deposits in Transit </t>
        </r>
        <r>
          <rPr>
            <sz val="12"/>
            <color rgb="FFFF0000"/>
            <rFont val="Times New Roman"/>
            <family val="1"/>
          </rPr>
          <t>(if applicable*)</t>
        </r>
      </is>
    </oc>
    <nc r="A11" t="inlineStr">
      <is>
        <r>
          <t xml:space="preserve">Deposits in Transit </t>
        </r>
        <r>
          <rPr>
            <b/>
            <sz val="12"/>
            <rFont val="Times New Roman"/>
            <family val="1"/>
          </rPr>
          <t>(if applicable*)</t>
        </r>
      </is>
    </nc>
  </rcc>
  <rfmt sheetId="1" sqref="A25" start="0" length="2147483647">
    <dxf>
      <font>
        <color auto="1"/>
      </font>
    </dxf>
  </rfmt>
  <rcc rId="318" sId="1">
    <oc r="A18" t="inlineStr">
      <is>
        <r>
          <t xml:space="preserve">Fund Balance </t>
        </r>
        <r>
          <rPr>
            <sz val="12"/>
            <color rgb="FFFF0000"/>
            <rFont val="Times New Roman"/>
            <family val="1"/>
          </rPr>
          <t>(from Income Statement</t>
        </r>
        <r>
          <rPr>
            <b/>
            <sz val="12"/>
            <color rgb="FF00B0F0"/>
            <rFont val="Times New Roman"/>
            <family val="1"/>
          </rPr>
          <t xml:space="preserve"> #3</t>
        </r>
        <r>
          <rPr>
            <sz val="12"/>
            <color rgb="FFFF0000"/>
            <rFont val="Times New Roman"/>
            <family val="1"/>
          </rPr>
          <t>)</t>
        </r>
      </is>
    </oc>
    <nc r="A18" t="inlineStr">
      <is>
        <r>
          <t xml:space="preserve">Fund Balance </t>
        </r>
        <r>
          <rPr>
            <b/>
            <sz val="12"/>
            <rFont val="Times New Roman"/>
            <family val="1"/>
          </rPr>
          <t>(from Income Statement</t>
        </r>
        <r>
          <rPr>
            <b/>
            <sz val="12"/>
            <color rgb="FF00B0F0"/>
            <rFont val="Times New Roman"/>
            <family val="1"/>
          </rPr>
          <t xml:space="preserve"> #3</t>
        </r>
        <r>
          <rPr>
            <b/>
            <sz val="12"/>
            <rFont val="Times New Roman"/>
            <family val="1"/>
          </rPr>
          <t>)</t>
        </r>
      </is>
    </nc>
  </rcc>
  <rcv guid="{3CC1DC32-7D18-44F0-8AA0-A18F8F4B6966}" action="delete"/>
  <rdn rId="0" localSheetId="1" customView="1" name="Z_3CC1DC32_7D18_44F0_8AA0_A18F8F4B6966_.wvu.PrintArea" hidden="1" oldHidden="1">
    <formula>'Balance Sheet'!$A:$G</formula>
    <oldFormula>'Balance Sheet'!$A:$G</oldFormula>
  </rdn>
  <rdn rId="0" localSheetId="3" customView="1" name="Z_3CC1DC32_7D18_44F0_8AA0_A18F8F4B6966_.wvu.PrintArea" hidden="1" oldHidden="1">
    <formula>'Notes to the Financial Stmts'!$A$1:$B$27</formula>
    <oldFormula>'Notes to the Financial Stmts'!$A$1:$B$27</oldFormula>
  </rdn>
  <rcv guid="{3CC1DC32-7D18-44F0-8AA0-A18F8F4B6966}"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1" sId="1">
    <oc r="A1" t="inlineStr">
      <is>
        <t>Attachment 6: Cash Basis Statement Example</t>
      </is>
    </oc>
    <nc r="A1" t="inlineStr">
      <is>
        <t>Attachment 5: Cash Basis Statement Template</t>
      </is>
    </nc>
  </rcc>
  <rcc rId="322" sId="1">
    <oc r="A27" t="inlineStr">
      <is>
        <r>
          <t xml:space="preserve">Please refer to Attachment 5 for references in </t>
        </r>
        <r>
          <rPr>
            <b/>
            <sz val="12"/>
            <color rgb="FFFF0000"/>
            <rFont val="Times New Roman"/>
            <family val="1"/>
          </rPr>
          <t>red</t>
        </r>
        <r>
          <rPr>
            <b/>
            <sz val="12"/>
            <rFont val="Times New Roman"/>
            <family val="1"/>
          </rPr>
          <t>.</t>
        </r>
      </is>
    </oc>
    <nc r="A27" t="inlineStr">
      <is>
        <r>
          <t xml:space="preserve">Please refer to Attachment 4 for references in </t>
        </r>
        <r>
          <rPr>
            <b/>
            <sz val="12"/>
            <color rgb="FFFF0000"/>
            <rFont val="Times New Roman"/>
            <family val="1"/>
          </rPr>
          <t>red</t>
        </r>
        <r>
          <rPr>
            <b/>
            <sz val="12"/>
            <rFont val="Times New Roman"/>
            <family val="1"/>
          </rPr>
          <t>.</t>
        </r>
      </is>
    </nc>
  </rcc>
  <rcc rId="323" sId="2">
    <oc r="A1" t="inlineStr">
      <is>
        <t>Attachment 6: Cash Basis Statement Example</t>
      </is>
    </oc>
    <nc r="A1" t="inlineStr">
      <is>
        <t>Attachment 5: Cash Basis Statement Template</t>
      </is>
    </nc>
  </rcc>
  <rcc rId="324" sId="3">
    <oc r="A1" t="inlineStr">
      <is>
        <t>Attachment 6: Cash Basis Statement Example</t>
      </is>
    </oc>
    <nc r="A1" t="inlineStr">
      <is>
        <t>Attachment 5: Cash Basis Statement Template</t>
      </is>
    </nc>
  </rcc>
  <rcv guid="{3CC1DC32-7D18-44F0-8AA0-A18F8F4B6966}" action="delete"/>
  <rdn rId="0" localSheetId="1" customView="1" name="Z_3CC1DC32_7D18_44F0_8AA0_A18F8F4B6966_.wvu.PrintArea" hidden="1" oldHidden="1">
    <formula>'Balance Sheet'!$A:$G</formula>
    <oldFormula>'Balance Sheet'!$A:$G</oldFormula>
  </rdn>
  <rdn rId="0" localSheetId="3" customView="1" name="Z_3CC1DC32_7D18_44F0_8AA0_A18F8F4B6966_.wvu.PrintArea" hidden="1" oldHidden="1">
    <formula>'Notes to the Financial Stmts'!$A$1:$B$27</formula>
    <oldFormula>'Notes to the Financial Stmts'!$A$1:$B$27</oldFormula>
  </rdn>
  <rcv guid="{3CC1DC32-7D18-44F0-8AA0-A18F8F4B6966}"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7" sId="2">
    <oc r="A36" t="inlineStr">
      <is>
        <r>
          <t xml:space="preserve">Please refer to Attachment 5 for references in </t>
        </r>
        <r>
          <rPr>
            <b/>
            <sz val="12"/>
            <color rgb="FFFF0000"/>
            <rFont val="Times New Roman"/>
            <family val="1"/>
          </rPr>
          <t>red</t>
        </r>
        <r>
          <rPr>
            <b/>
            <sz val="12"/>
            <rFont val="Times New Roman"/>
            <family val="1"/>
          </rPr>
          <t>.</t>
        </r>
      </is>
    </oc>
    <nc r="A36" t="inlineStr">
      <is>
        <r>
          <t xml:space="preserve">Please refer to Attachment 4 for references in </t>
        </r>
        <r>
          <rPr>
            <b/>
            <sz val="12"/>
            <color rgb="FFFF0000"/>
            <rFont val="Times New Roman"/>
            <family val="1"/>
          </rPr>
          <t>red</t>
        </r>
        <r>
          <rPr>
            <b/>
            <sz val="12"/>
            <rFont val="Times New Roman"/>
            <family val="1"/>
          </rPr>
          <t>.</t>
        </r>
      </is>
    </nc>
  </rcc>
  <rcv guid="{3CC1DC32-7D18-44F0-8AA0-A18F8F4B6966}" action="delete"/>
  <rdn rId="0" localSheetId="1" customView="1" name="Z_3CC1DC32_7D18_44F0_8AA0_A18F8F4B6966_.wvu.PrintArea" hidden="1" oldHidden="1">
    <formula>'Balance Sheet'!$A:$G</formula>
    <oldFormula>'Balance Sheet'!$A:$G</oldFormula>
  </rdn>
  <rdn rId="0" localSheetId="3" customView="1" name="Z_3CC1DC32_7D18_44F0_8AA0_A18F8F4B6966_.wvu.PrintArea" hidden="1" oldHidden="1">
    <formula>'Notes to the Financial Stmts'!$A$1:$B$27</formula>
    <oldFormula>'Notes to the Financial Stmts'!$A$1:$B$27</oldFormula>
  </rdn>
  <rcv guid="{3CC1DC32-7D18-44F0-8AA0-A18F8F4B6966}"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6"/>
  <sheetViews>
    <sheetView tabSelected="1" zoomScaleNormal="100" workbookViewId="0">
      <selection activeCell="H29" sqref="H29"/>
    </sheetView>
  </sheetViews>
  <sheetFormatPr defaultColWidth="9.109375" defaultRowHeight="13.2" x14ac:dyDescent="0.25"/>
  <cols>
    <col min="1" max="1" width="43.77734375" style="16" bestFit="1" customWidth="1"/>
    <col min="2" max="2" width="1.5546875" style="16" customWidth="1"/>
    <col min="3" max="3" width="9.109375" style="52"/>
    <col min="4" max="4" width="9.109375" style="16"/>
    <col min="5" max="5" width="2.5546875" style="16" customWidth="1"/>
    <col min="6" max="6" width="14.5546875" style="16" customWidth="1"/>
    <col min="7" max="7" width="4.109375" style="16" bestFit="1" customWidth="1"/>
    <col min="8" max="16384" width="9.109375" style="16"/>
  </cols>
  <sheetData>
    <row r="1" spans="1:8" ht="18" x14ac:dyDescent="0.35">
      <c r="A1" s="12" t="s">
        <v>59</v>
      </c>
      <c r="B1" s="46"/>
      <c r="C1" s="47"/>
      <c r="D1" s="46"/>
      <c r="E1" s="46"/>
      <c r="G1" s="9"/>
      <c r="H1" s="46"/>
    </row>
    <row r="2" spans="1:8" ht="18" x14ac:dyDescent="0.35">
      <c r="A2" s="48"/>
      <c r="B2" s="48"/>
      <c r="C2" s="49"/>
      <c r="D2" s="48"/>
      <c r="E2" s="48"/>
      <c r="F2" s="48"/>
      <c r="G2" s="48"/>
      <c r="H2" s="46"/>
    </row>
    <row r="3" spans="1:8" s="11" customFormat="1" ht="15.6" x14ac:dyDescent="0.3">
      <c r="A3" s="65" t="s">
        <v>17</v>
      </c>
      <c r="B3" s="65"/>
      <c r="C3" s="65"/>
      <c r="D3" s="65"/>
      <c r="E3" s="65"/>
      <c r="F3" s="65"/>
      <c r="G3" s="65"/>
    </row>
    <row r="4" spans="1:8" s="11" customFormat="1" ht="15.6" x14ac:dyDescent="0.3">
      <c r="A4" s="65" t="s">
        <v>0</v>
      </c>
      <c r="B4" s="65"/>
      <c r="C4" s="65"/>
      <c r="D4" s="65"/>
      <c r="E4" s="65"/>
      <c r="F4" s="65"/>
      <c r="G4" s="65"/>
    </row>
    <row r="5" spans="1:8" s="11" customFormat="1" ht="15.6" x14ac:dyDescent="0.3">
      <c r="A5" s="64">
        <v>46203</v>
      </c>
      <c r="B5" s="64"/>
      <c r="C5" s="64"/>
      <c r="D5" s="64"/>
      <c r="E5" s="64"/>
      <c r="F5" s="64"/>
      <c r="G5" s="64"/>
    </row>
    <row r="6" spans="1:8" s="11" customFormat="1" ht="15.6" x14ac:dyDescent="0.3">
      <c r="C6" s="54"/>
    </row>
    <row r="7" spans="1:8" s="11" customFormat="1" ht="15.6" x14ac:dyDescent="0.3">
      <c r="A7" s="14" t="s">
        <v>1</v>
      </c>
      <c r="B7" s="14"/>
      <c r="C7" s="54"/>
    </row>
    <row r="8" spans="1:8" s="11" customFormat="1" ht="15.6" x14ac:dyDescent="0.3">
      <c r="C8" s="54"/>
    </row>
    <row r="9" spans="1:8" s="11" customFormat="1" ht="15.6" x14ac:dyDescent="0.3">
      <c r="A9" s="11" t="s">
        <v>55</v>
      </c>
      <c r="C9" s="54"/>
      <c r="E9" s="20" t="s">
        <v>8</v>
      </c>
      <c r="F9" s="26">
        <v>9900</v>
      </c>
    </row>
    <row r="10" spans="1:8" s="11" customFormat="1" ht="15.6" x14ac:dyDescent="0.3">
      <c r="A10" s="11" t="s">
        <v>56</v>
      </c>
      <c r="C10" s="54"/>
      <c r="E10" s="20"/>
      <c r="F10" s="26">
        <v>55</v>
      </c>
      <c r="G10" s="55" t="s">
        <v>18</v>
      </c>
    </row>
    <row r="11" spans="1:8" s="11" customFormat="1" ht="15.6" x14ac:dyDescent="0.3">
      <c r="A11" s="11" t="s">
        <v>57</v>
      </c>
      <c r="C11" s="54"/>
      <c r="E11" s="20"/>
      <c r="F11" s="26">
        <v>100</v>
      </c>
      <c r="G11" s="55" t="s">
        <v>16</v>
      </c>
    </row>
    <row r="12" spans="1:8" s="11" customFormat="1" ht="15.6" x14ac:dyDescent="0.3">
      <c r="A12" s="28"/>
      <c r="B12" s="28"/>
      <c r="C12" s="58"/>
      <c r="D12" s="28"/>
      <c r="E12" s="28"/>
      <c r="F12" s="29"/>
    </row>
    <row r="13" spans="1:8" s="11" customFormat="1" ht="16.2" thickBot="1" x14ac:dyDescent="0.35">
      <c r="A13" s="60" t="s">
        <v>12</v>
      </c>
      <c r="B13" s="60"/>
      <c r="C13" s="61"/>
      <c r="D13" s="60"/>
      <c r="E13" s="60" t="s">
        <v>8</v>
      </c>
      <c r="F13" s="62">
        <f>SUM(F9:F12)</f>
        <v>10055</v>
      </c>
    </row>
    <row r="14" spans="1:8" s="11" customFormat="1" ht="16.2" thickTop="1" x14ac:dyDescent="0.3">
      <c r="C14" s="54"/>
      <c r="F14" s="18"/>
    </row>
    <row r="15" spans="1:8" s="11" customFormat="1" ht="15.6" x14ac:dyDescent="0.3">
      <c r="C15" s="54"/>
      <c r="F15" s="18"/>
    </row>
    <row r="16" spans="1:8" s="11" customFormat="1" ht="15.6" x14ac:dyDescent="0.3">
      <c r="A16" s="14" t="s">
        <v>13</v>
      </c>
      <c r="C16" s="54"/>
      <c r="E16" s="14"/>
      <c r="F16" s="18"/>
    </row>
    <row r="17" spans="1:6" s="11" customFormat="1" ht="15.6" x14ac:dyDescent="0.3">
      <c r="C17" s="54"/>
      <c r="F17" s="18"/>
    </row>
    <row r="18" spans="1:6" s="11" customFormat="1" ht="15.6" x14ac:dyDescent="0.3">
      <c r="A18" s="11" t="s">
        <v>58</v>
      </c>
      <c r="C18" s="54"/>
      <c r="E18" s="20" t="s">
        <v>8</v>
      </c>
      <c r="F18" s="26">
        <f>'Income Statement'!F32</f>
        <v>10055</v>
      </c>
    </row>
    <row r="19" spans="1:6" s="11" customFormat="1" ht="15.6" x14ac:dyDescent="0.3">
      <c r="A19" s="11" t="s">
        <v>48</v>
      </c>
      <c r="C19" s="54"/>
      <c r="E19" s="20"/>
      <c r="F19" s="26">
        <v>0</v>
      </c>
    </row>
    <row r="20" spans="1:6" s="11" customFormat="1" ht="15.6" x14ac:dyDescent="0.3">
      <c r="A20" s="28"/>
      <c r="B20" s="28"/>
      <c r="C20" s="58"/>
      <c r="D20" s="28"/>
      <c r="E20" s="28"/>
      <c r="F20" s="29"/>
    </row>
    <row r="21" spans="1:6" s="11" customFormat="1" ht="16.2" thickBot="1" x14ac:dyDescent="0.35">
      <c r="A21" s="60" t="s">
        <v>14</v>
      </c>
      <c r="B21" s="60"/>
      <c r="C21" s="61"/>
      <c r="D21" s="60"/>
      <c r="E21" s="60" t="s">
        <v>8</v>
      </c>
      <c r="F21" s="62">
        <f>SUM(F18:F18)</f>
        <v>10055</v>
      </c>
    </row>
    <row r="22" spans="1:6" s="11" customFormat="1" ht="16.2" thickTop="1" x14ac:dyDescent="0.3">
      <c r="C22" s="54"/>
    </row>
    <row r="23" spans="1:6" s="11" customFormat="1" ht="15.6" x14ac:dyDescent="0.3">
      <c r="A23" s="50" t="s">
        <v>42</v>
      </c>
      <c r="C23" s="54"/>
    </row>
    <row r="24" spans="1:6" s="11" customFormat="1" ht="15.6" x14ac:dyDescent="0.3">
      <c r="B24" s="33"/>
      <c r="C24" s="54"/>
    </row>
    <row r="25" spans="1:6" s="11" customFormat="1" ht="15.6" x14ac:dyDescent="0.3">
      <c r="A25" s="51" t="s">
        <v>39</v>
      </c>
      <c r="C25" s="54"/>
    </row>
    <row r="26" spans="1:6" s="11" customFormat="1" ht="15.6" x14ac:dyDescent="0.3">
      <c r="C26" s="54"/>
    </row>
    <row r="27" spans="1:6" s="11" customFormat="1" ht="15.6" x14ac:dyDescent="0.3">
      <c r="A27" s="17" t="s">
        <v>60</v>
      </c>
      <c r="B27" s="56"/>
      <c r="C27" s="57"/>
      <c r="D27" s="56"/>
      <c r="E27" s="56"/>
      <c r="F27" s="56"/>
    </row>
    <row r="51" spans="1:3" x14ac:dyDescent="0.25">
      <c r="C51" s="53"/>
    </row>
    <row r="56" spans="1:3" x14ac:dyDescent="0.25">
      <c r="A56" s="3"/>
    </row>
  </sheetData>
  <customSheetViews>
    <customSheetView guid="{3CC1DC32-7D18-44F0-8AA0-A18F8F4B6966}" showPageBreaks="1" fitToPage="1" printArea="1">
      <selection activeCell="H29" sqref="H29"/>
      <pageMargins left="1" right="1" top="1" bottom="1" header="0.5" footer="0.5"/>
      <pageSetup scale="99" orientation="portrait" r:id="rId1"/>
      <headerFooter alignWithMargins="0">
        <oddFooter>&amp;C1</oddFooter>
      </headerFooter>
    </customSheetView>
    <customSheetView guid="{9CB318BC-328E-46F8-BDC2-EFE2CB4DAC35}" showPageBreaks="1" fitToPage="1" printArea="1">
      <selection activeCell="A15" sqref="A15"/>
      <pageMargins left="1" right="1" top="1" bottom="1" header="0.5" footer="0.5"/>
      <pageSetup scale="87" orientation="portrait" r:id="rId2"/>
      <headerFooter alignWithMargins="0">
        <oddFooter>&amp;C1</oddFooter>
      </headerFooter>
    </customSheetView>
    <customSheetView guid="{6223497C-2BF1-4E26-95DE-973A49CB56B1}" fitToPage="1">
      <selection activeCell="A6" sqref="A6"/>
      <pageMargins left="1" right="1" top="1" bottom="1" header="0.5" footer="0.5"/>
      <pageSetup scale="87" orientation="portrait" r:id="rId3"/>
      <headerFooter alignWithMargins="0">
        <oddFooter>&amp;C1</oddFooter>
      </headerFooter>
    </customSheetView>
    <customSheetView guid="{03A8CDC0-8958-419B-8ECF-51CD5839DD9C}" fitToPage="1">
      <selection activeCell="J12" sqref="J12"/>
      <pageMargins left="1" right="1" top="1" bottom="1" header="0.5" footer="0.5"/>
      <pageSetup scale="87" orientation="portrait" r:id="rId4"/>
      <headerFooter alignWithMargins="0">
        <oddFooter>&amp;C1</oddFooter>
      </headerFooter>
    </customSheetView>
    <customSheetView guid="{FD95A7A9-C68E-4B17-A5C4-55B64A9718C5}" showPageBreaks="1" fitToPage="1" printArea="1" view="pageLayout">
      <selection activeCell="A7" sqref="A7"/>
      <pageMargins left="0.75" right="0.75" top="1" bottom="1" header="0.5" footer="0.5"/>
      <pageSetup orientation="portrait" r:id="rId5"/>
      <headerFooter alignWithMargins="0">
        <oddFooter>&amp;C&amp;"Times New Roman,Regular"&amp;12 1
&amp;8
&amp;Z&amp;F</oddFooter>
      </headerFooter>
    </customSheetView>
    <customSheetView guid="{EE7FF5F3-E42F-43F5-AE1A-7AA1A29F2265}" showPageBreaks="1" fitToPage="1" printArea="1" view="pageLayout" topLeftCell="A4">
      <selection activeCell="A28" sqref="A28"/>
      <pageMargins left="0.75" right="0.75" top="1" bottom="1" header="0.5" footer="0.5"/>
      <pageSetup orientation="portrait" r:id="rId6"/>
      <headerFooter alignWithMargins="0">
        <oddFooter>&amp;C&amp;"Times New Roman,Regular"&amp;8
&amp;Z&amp;F</oddFooter>
      </headerFooter>
    </customSheetView>
    <customSheetView guid="{94E1EDA8-36E8-4B0D-98D0-660F8361944D}" showPageBreaks="1" fitToPage="1" printArea="1" view="pageLayout">
      <pageMargins left="0.75" right="0.75" top="1" bottom="1" header="0.5" footer="0.5"/>
      <pageSetup scale="92" orientation="portrait" r:id="rId7"/>
      <headerFooter alignWithMargins="0">
        <oddFooter>&amp;C&amp;"Times New Roman,Regular"&amp;12 1
&amp;8
&amp;Z&amp;F</oddFooter>
      </headerFooter>
    </customSheetView>
    <customSheetView guid="{A9BBFFD0-E2E8-40D6-9914-B8DA7FB16700}" showPageBreaks="1" fitToPage="1" printArea="1" view="pageLayout" topLeftCell="A4">
      <selection activeCell="A28" sqref="A28"/>
      <pageMargins left="0.25" right="0.25" top="0.75" bottom="0.75" header="0.3" footer="0.3"/>
      <pageSetup orientation="portrait" r:id="rId8"/>
      <headerFooter alignWithMargins="0">
        <oddFooter>&amp;C1</oddFooter>
      </headerFooter>
    </customSheetView>
    <customSheetView guid="{3AC01C66-221C-4BED-9BF0-BEBFF58F3661}" fitToPage="1" topLeftCell="A13">
      <selection activeCell="F20" sqref="F20"/>
      <pageMargins left="1" right="1" top="1" bottom="1" header="0.5" footer="0.5"/>
      <pageSetup scale="87" orientation="portrait" r:id="rId9"/>
      <headerFooter alignWithMargins="0">
        <oddFooter>&amp;C1</oddFooter>
      </headerFooter>
    </customSheetView>
    <customSheetView guid="{A57F3B47-E28C-4539-8FDC-615E8D27EC15}" fitToPage="1">
      <selection activeCell="G9" sqref="G9"/>
      <pageMargins left="1" right="1" top="1" bottom="1" header="0.5" footer="0.5"/>
      <pageSetup scale="87" orientation="portrait" r:id="rId10"/>
      <headerFooter alignWithMargins="0">
        <oddFooter>&amp;C1</oddFooter>
      </headerFooter>
    </customSheetView>
  </customSheetViews>
  <mergeCells count="3">
    <mergeCell ref="A5:G5"/>
    <mergeCell ref="A3:G3"/>
    <mergeCell ref="A4:G4"/>
  </mergeCells>
  <phoneticPr fontId="0" type="noConversion"/>
  <pageMargins left="1" right="1" top="1" bottom="1" header="0.5" footer="0.5"/>
  <pageSetup scale="99" orientation="portrait" r:id="rId11"/>
  <headerFooter alignWithMargins="0">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52"/>
  <sheetViews>
    <sheetView zoomScaleNormal="100" workbookViewId="0">
      <selection activeCell="F46" sqref="F46"/>
    </sheetView>
  </sheetViews>
  <sheetFormatPr defaultRowHeight="13.2" x14ac:dyDescent="0.25"/>
  <cols>
    <col min="1" max="1" width="46.44140625" customWidth="1"/>
    <col min="2" max="2" width="1.5546875" customWidth="1"/>
    <col min="3" max="3" width="14.5546875" style="1" customWidth="1"/>
    <col min="4" max="4" width="2.77734375" customWidth="1"/>
    <col min="5" max="5" width="1.5546875" customWidth="1"/>
    <col min="6" max="6" width="14.5546875" style="2" customWidth="1"/>
    <col min="7" max="7" width="4" bestFit="1" customWidth="1"/>
    <col min="8" max="8" width="1.5546875" customWidth="1"/>
    <col min="9" max="9" width="16.5546875" style="1" bestFit="1" customWidth="1"/>
  </cols>
  <sheetData>
    <row r="1" spans="1:9" ht="17.399999999999999" x14ac:dyDescent="0.3">
      <c r="A1" s="12" t="s">
        <v>59</v>
      </c>
      <c r="B1" s="6"/>
      <c r="C1" s="7"/>
      <c r="D1" s="6"/>
      <c r="E1" s="6"/>
      <c r="F1" s="8"/>
      <c r="H1" s="6"/>
      <c r="I1" s="10"/>
    </row>
    <row r="2" spans="1:9" ht="17.399999999999999" x14ac:dyDescent="0.3">
      <c r="A2" s="66"/>
      <c r="B2" s="66"/>
      <c r="C2" s="66"/>
      <c r="D2" s="66"/>
      <c r="E2" s="66"/>
      <c r="F2" s="66"/>
      <c r="G2" s="66"/>
      <c r="H2" s="66"/>
      <c r="I2" s="66"/>
    </row>
    <row r="3" spans="1:9" s="11" customFormat="1" ht="15.6" x14ac:dyDescent="0.3">
      <c r="A3" s="65" t="str">
        <f>'Balance Sheet'!A3:G3</f>
        <v>Seven Kingdoms Special Community Benefit District</v>
      </c>
      <c r="B3" s="65"/>
      <c r="C3" s="65"/>
      <c r="D3" s="65"/>
      <c r="E3" s="65"/>
      <c r="F3" s="65"/>
      <c r="G3" s="65"/>
      <c r="H3" s="65"/>
      <c r="I3" s="65"/>
    </row>
    <row r="4" spans="1:9" s="11" customFormat="1" ht="15.6" x14ac:dyDescent="0.3">
      <c r="A4" s="65" t="s">
        <v>2</v>
      </c>
      <c r="B4" s="65"/>
      <c r="C4" s="65"/>
      <c r="D4" s="65"/>
      <c r="E4" s="65"/>
      <c r="F4" s="65"/>
      <c r="G4" s="65"/>
      <c r="H4" s="65"/>
      <c r="I4" s="65"/>
    </row>
    <row r="5" spans="1:9" s="11" customFormat="1" ht="15.6" x14ac:dyDescent="0.3">
      <c r="A5" s="64">
        <f>'Balance Sheet'!A5:G5</f>
        <v>46203</v>
      </c>
      <c r="B5" s="64"/>
      <c r="C5" s="64"/>
      <c r="D5" s="64"/>
      <c r="E5" s="64"/>
      <c r="F5" s="64"/>
      <c r="G5" s="64"/>
      <c r="H5" s="64"/>
      <c r="I5" s="64"/>
    </row>
    <row r="6" spans="1:9" s="11" customFormat="1" ht="15.6" x14ac:dyDescent="0.3">
      <c r="B6" s="20"/>
      <c r="C6" s="21"/>
      <c r="D6" s="22"/>
      <c r="F6" s="23"/>
      <c r="G6" s="22"/>
      <c r="H6" s="20"/>
      <c r="I6" s="21"/>
    </row>
    <row r="7" spans="1:9" s="11" customFormat="1" ht="15.6" x14ac:dyDescent="0.3">
      <c r="B7" s="20"/>
      <c r="C7" s="21"/>
      <c r="D7" s="22"/>
      <c r="F7" s="23"/>
      <c r="G7" s="22"/>
      <c r="H7" s="20"/>
      <c r="I7" s="31" t="s">
        <v>10</v>
      </c>
    </row>
    <row r="8" spans="1:9" s="11" customFormat="1" ht="15.6" x14ac:dyDescent="0.3">
      <c r="A8" s="14" t="s">
        <v>3</v>
      </c>
      <c r="B8" s="24"/>
      <c r="C8" s="32" t="s">
        <v>5</v>
      </c>
      <c r="D8" s="22"/>
      <c r="E8" s="14"/>
      <c r="F8" s="25" t="s">
        <v>6</v>
      </c>
      <c r="G8" s="22"/>
      <c r="H8" s="24"/>
      <c r="I8" s="32" t="s">
        <v>7</v>
      </c>
    </row>
    <row r="9" spans="1:9" s="11" customFormat="1" ht="15.6" x14ac:dyDescent="0.3">
      <c r="B9" s="20"/>
      <c r="C9" s="26"/>
      <c r="D9" s="20"/>
      <c r="F9" s="19"/>
      <c r="G9" s="20"/>
      <c r="H9" s="20"/>
      <c r="I9" s="26"/>
    </row>
    <row r="10" spans="1:9" s="11" customFormat="1" ht="15.6" x14ac:dyDescent="0.3">
      <c r="A10" s="11" t="s">
        <v>47</v>
      </c>
      <c r="B10" s="20" t="s">
        <v>8</v>
      </c>
      <c r="C10" s="26">
        <v>6900</v>
      </c>
      <c r="D10" s="20"/>
      <c r="E10" s="20" t="s">
        <v>8</v>
      </c>
      <c r="F10" s="18">
        <f>6000+1000-1100</f>
        <v>5900</v>
      </c>
      <c r="G10" s="27"/>
      <c r="H10" s="20"/>
      <c r="I10" s="26"/>
    </row>
    <row r="11" spans="1:9" s="11" customFormat="1" ht="15.6" x14ac:dyDescent="0.3">
      <c r="A11" s="11" t="s">
        <v>28</v>
      </c>
      <c r="B11" s="20"/>
      <c r="C11" s="29">
        <v>0</v>
      </c>
      <c r="D11" s="20"/>
      <c r="E11" s="20"/>
      <c r="F11" s="29">
        <v>120</v>
      </c>
      <c r="G11" s="20"/>
      <c r="H11" s="20"/>
      <c r="I11" s="26"/>
    </row>
    <row r="12" spans="1:9" s="11" customFormat="1" ht="15.6" x14ac:dyDescent="0.3">
      <c r="B12" s="20"/>
      <c r="C12" s="26"/>
      <c r="D12" s="20"/>
      <c r="F12" s="18"/>
      <c r="G12" s="20"/>
      <c r="H12" s="20"/>
      <c r="I12" s="26"/>
    </row>
    <row r="13" spans="1:9" s="11" customFormat="1" ht="15.6" x14ac:dyDescent="0.3">
      <c r="A13" s="11" t="s">
        <v>4</v>
      </c>
      <c r="B13" s="20" t="s">
        <v>8</v>
      </c>
      <c r="C13" s="29">
        <f>SUM(C10:C12)</f>
        <v>6900</v>
      </c>
      <c r="D13" s="20"/>
      <c r="E13" s="20" t="s">
        <v>8</v>
      </c>
      <c r="F13" s="29">
        <f>SUM(F10:F12)</f>
        <v>6020</v>
      </c>
      <c r="G13" s="30"/>
      <c r="H13" s="20"/>
      <c r="I13" s="26"/>
    </row>
    <row r="14" spans="1:9" s="11" customFormat="1" ht="15.6" x14ac:dyDescent="0.3">
      <c r="B14" s="24"/>
      <c r="C14" s="26"/>
      <c r="D14" s="20"/>
      <c r="E14" s="14"/>
      <c r="F14" s="19"/>
      <c r="G14" s="20"/>
      <c r="H14" s="24"/>
      <c r="I14" s="26"/>
    </row>
    <row r="15" spans="1:9" s="11" customFormat="1" ht="15.6" x14ac:dyDescent="0.3">
      <c r="B15" s="14"/>
      <c r="C15" s="18"/>
      <c r="E15" s="14"/>
      <c r="F15" s="19"/>
      <c r="G15" s="20"/>
      <c r="H15" s="24"/>
      <c r="I15" s="26"/>
    </row>
    <row r="16" spans="1:9" s="11" customFormat="1" ht="15.6" x14ac:dyDescent="0.3">
      <c r="B16" s="20"/>
      <c r="C16" s="31"/>
      <c r="D16" s="15"/>
      <c r="F16" s="23"/>
      <c r="G16" s="15"/>
      <c r="I16" s="31" t="s">
        <v>10</v>
      </c>
    </row>
    <row r="17" spans="1:10" s="11" customFormat="1" ht="15.6" x14ac:dyDescent="0.3">
      <c r="A17" s="14" t="s">
        <v>15</v>
      </c>
      <c r="B17" s="20"/>
      <c r="C17" s="32" t="s">
        <v>5</v>
      </c>
      <c r="D17" s="15"/>
      <c r="E17" s="14"/>
      <c r="F17" s="25" t="s">
        <v>6</v>
      </c>
      <c r="G17" s="15"/>
      <c r="H17" s="14"/>
      <c r="I17" s="32" t="s">
        <v>7</v>
      </c>
    </row>
    <row r="18" spans="1:10" s="11" customFormat="1" ht="15.6" x14ac:dyDescent="0.3">
      <c r="A18" s="14"/>
      <c r="C18" s="18"/>
      <c r="F18" s="19"/>
      <c r="I18" s="18"/>
    </row>
    <row r="19" spans="1:10" s="11" customFormat="1" ht="15.6" x14ac:dyDescent="0.3">
      <c r="A19" s="11" t="s">
        <v>29</v>
      </c>
      <c r="B19" s="20" t="s">
        <v>8</v>
      </c>
      <c r="C19" s="18">
        <v>3000</v>
      </c>
      <c r="E19" s="20" t="s">
        <v>8</v>
      </c>
      <c r="F19" s="18">
        <v>2300</v>
      </c>
      <c r="H19" s="20" t="s">
        <v>8</v>
      </c>
      <c r="I19" s="18">
        <f t="shared" ref="I19:I24" si="0">F19-C19</f>
        <v>-700</v>
      </c>
    </row>
    <row r="20" spans="1:10" s="11" customFormat="1" ht="15.6" x14ac:dyDescent="0.3">
      <c r="A20" s="11" t="s">
        <v>9</v>
      </c>
      <c r="C20" s="18">
        <v>1200</v>
      </c>
      <c r="F20" s="18">
        <v>1050</v>
      </c>
      <c r="I20" s="18">
        <f t="shared" si="0"/>
        <v>-150</v>
      </c>
    </row>
    <row r="21" spans="1:10" s="11" customFormat="1" ht="15.6" x14ac:dyDescent="0.3">
      <c r="A21" s="11" t="s">
        <v>30</v>
      </c>
      <c r="C21" s="18">
        <v>1000</v>
      </c>
      <c r="F21" s="18">
        <v>1000</v>
      </c>
      <c r="I21" s="18">
        <f t="shared" si="0"/>
        <v>0</v>
      </c>
    </row>
    <row r="22" spans="1:10" s="11" customFormat="1" ht="15.6" x14ac:dyDescent="0.3">
      <c r="A22" s="11" t="s">
        <v>31</v>
      </c>
      <c r="B22" s="33"/>
      <c r="C22" s="18">
        <v>500</v>
      </c>
      <c r="E22" s="33"/>
      <c r="F22" s="18">
        <v>400</v>
      </c>
      <c r="H22" s="33"/>
      <c r="I22" s="18">
        <f t="shared" si="0"/>
        <v>-100</v>
      </c>
    </row>
    <row r="23" spans="1:10" s="11" customFormat="1" ht="15.6" x14ac:dyDescent="0.3">
      <c r="A23" s="11" t="s">
        <v>32</v>
      </c>
      <c r="B23" s="33"/>
      <c r="C23" s="18">
        <v>0</v>
      </c>
      <c r="E23" s="33"/>
      <c r="F23" s="18">
        <v>800</v>
      </c>
      <c r="H23" s="33"/>
      <c r="I23" s="18">
        <f t="shared" si="0"/>
        <v>800</v>
      </c>
    </row>
    <row r="24" spans="1:10" s="11" customFormat="1" ht="15.6" x14ac:dyDescent="0.3">
      <c r="A24" s="11" t="s">
        <v>33</v>
      </c>
      <c r="B24" s="20"/>
      <c r="C24" s="29">
        <v>300</v>
      </c>
      <c r="E24" s="20"/>
      <c r="F24" s="29">
        <v>295</v>
      </c>
      <c r="G24" s="27" t="s">
        <v>19</v>
      </c>
      <c r="H24" s="20"/>
      <c r="I24" s="29">
        <f t="shared" si="0"/>
        <v>-5</v>
      </c>
    </row>
    <row r="25" spans="1:10" s="11" customFormat="1" ht="15.6" x14ac:dyDescent="0.3">
      <c r="C25" s="18"/>
      <c r="F25" s="18"/>
      <c r="I25" s="18"/>
    </row>
    <row r="26" spans="1:10" s="11" customFormat="1" ht="15.6" x14ac:dyDescent="0.3">
      <c r="B26" s="20" t="s">
        <v>8</v>
      </c>
      <c r="C26" s="29">
        <f>SUM(C19:C25)</f>
        <v>6000</v>
      </c>
      <c r="E26" s="20" t="s">
        <v>8</v>
      </c>
      <c r="F26" s="29">
        <f>SUM(F19:F25)</f>
        <v>5845</v>
      </c>
      <c r="G26" s="34"/>
      <c r="H26" s="28" t="s">
        <v>8</v>
      </c>
      <c r="I26" s="29">
        <f>SUM(I19:I25)</f>
        <v>-155</v>
      </c>
    </row>
    <row r="27" spans="1:10" s="11" customFormat="1" ht="15.6" x14ac:dyDescent="0.3">
      <c r="C27" s="18"/>
      <c r="F27" s="18"/>
      <c r="I27" s="18"/>
    </row>
    <row r="28" spans="1:10" s="11" customFormat="1" ht="15.6" x14ac:dyDescent="0.3">
      <c r="A28" s="11" t="s">
        <v>34</v>
      </c>
      <c r="B28" s="20"/>
      <c r="C28" s="26">
        <f>C13-C26</f>
        <v>900</v>
      </c>
      <c r="D28" s="20"/>
      <c r="E28" s="20"/>
      <c r="F28" s="26">
        <f>F13-F26</f>
        <v>175</v>
      </c>
      <c r="G28" s="35" t="s">
        <v>21</v>
      </c>
      <c r="H28" s="20"/>
      <c r="I28" s="36"/>
      <c r="J28" s="37"/>
    </row>
    <row r="29" spans="1:10" s="11" customFormat="1" ht="16.2" thickBot="1" x14ac:dyDescent="0.35">
      <c r="B29" s="20"/>
      <c r="C29" s="26"/>
      <c r="D29" s="20"/>
      <c r="E29" s="20"/>
      <c r="F29" s="26"/>
      <c r="H29" s="20"/>
      <c r="I29" s="36"/>
      <c r="J29" s="37"/>
    </row>
    <row r="30" spans="1:10" s="11" customFormat="1" ht="16.2" thickBot="1" x14ac:dyDescent="0.35">
      <c r="A30" s="11" t="s">
        <v>35</v>
      </c>
      <c r="B30" s="20" t="s">
        <v>8</v>
      </c>
      <c r="C30" s="18">
        <v>9880</v>
      </c>
      <c r="E30" s="20" t="s">
        <v>8</v>
      </c>
      <c r="F30" s="29">
        <v>9880</v>
      </c>
      <c r="G30" s="35" t="s">
        <v>20</v>
      </c>
      <c r="I30" s="38"/>
      <c r="J30" s="37"/>
    </row>
    <row r="31" spans="1:10" s="11" customFormat="1" ht="15.6" x14ac:dyDescent="0.3">
      <c r="C31" s="18"/>
      <c r="F31" s="18"/>
      <c r="I31" s="18"/>
    </row>
    <row r="32" spans="1:10" s="11" customFormat="1" ht="16.2" thickBot="1" x14ac:dyDescent="0.35">
      <c r="A32" s="14" t="s">
        <v>36</v>
      </c>
      <c r="B32" s="24" t="s">
        <v>8</v>
      </c>
      <c r="C32" s="59">
        <f>SUM(C28:C30)</f>
        <v>10780</v>
      </c>
      <c r="D32" s="14"/>
      <c r="E32" s="24" t="s">
        <v>8</v>
      </c>
      <c r="F32" s="59">
        <f>SUM(F28:F30)</f>
        <v>10055</v>
      </c>
      <c r="G32" s="35" t="s">
        <v>22</v>
      </c>
      <c r="I32" s="18"/>
    </row>
    <row r="33" spans="1:9" s="11" customFormat="1" ht="16.2" thickTop="1" x14ac:dyDescent="0.3">
      <c r="C33" s="18"/>
      <c r="F33" s="19"/>
      <c r="I33" s="18"/>
    </row>
    <row r="34" spans="1:9" s="11" customFormat="1" ht="15.6" x14ac:dyDescent="0.3">
      <c r="A34" s="50" t="s">
        <v>42</v>
      </c>
      <c r="C34" s="54"/>
    </row>
    <row r="35" spans="1:9" s="11" customFormat="1" ht="15.6" x14ac:dyDescent="0.3">
      <c r="C35" s="18"/>
      <c r="F35" s="19"/>
      <c r="I35" s="18"/>
    </row>
    <row r="36" spans="1:9" s="11" customFormat="1" ht="15.6" x14ac:dyDescent="0.3">
      <c r="A36" s="17" t="s">
        <v>60</v>
      </c>
      <c r="C36" s="18"/>
      <c r="F36" s="19"/>
      <c r="I36" s="18"/>
    </row>
    <row r="37" spans="1:9" ht="17.399999999999999" x14ac:dyDescent="0.3">
      <c r="A37" s="6"/>
      <c r="B37" s="6"/>
      <c r="C37" s="7"/>
      <c r="D37" s="6"/>
      <c r="E37" s="6"/>
      <c r="F37" s="8"/>
      <c r="G37" s="6"/>
      <c r="H37" s="6"/>
      <c r="I37" s="7"/>
    </row>
    <row r="38" spans="1:9" ht="17.399999999999999" x14ac:dyDescent="0.3">
      <c r="A38" s="32" t="s">
        <v>46</v>
      </c>
      <c r="B38" s="6"/>
      <c r="C38" s="7"/>
      <c r="D38" s="6"/>
      <c r="E38" s="6"/>
      <c r="F38" s="8"/>
      <c r="G38" s="6"/>
      <c r="H38" s="6"/>
      <c r="I38" s="7"/>
    </row>
    <row r="39" spans="1:9" ht="15.6" x14ac:dyDescent="0.3">
      <c r="A39" s="63" t="s">
        <v>23</v>
      </c>
    </row>
    <row r="49" spans="1:3" x14ac:dyDescent="0.25">
      <c r="C49" s="5"/>
    </row>
    <row r="52" spans="1:3" x14ac:dyDescent="0.25">
      <c r="A52" s="3"/>
      <c r="C52" s="4"/>
    </row>
  </sheetData>
  <customSheetViews>
    <customSheetView guid="{3CC1DC32-7D18-44F0-8AA0-A18F8F4B6966}" fitToPage="1">
      <selection activeCell="F46" sqref="F46"/>
      <pageMargins left="1" right="1" top="1" bottom="1" header="0.5" footer="0.5"/>
      <pageSetup scale="80" orientation="portrait" r:id="rId1"/>
      <headerFooter alignWithMargins="0">
        <oddFooter xml:space="preserve">&amp;C&amp;"Times New Roman,Regular"2 &amp;"Arial,Regular"
</oddFooter>
      </headerFooter>
    </customSheetView>
    <customSheetView guid="{9CB318BC-328E-46F8-BDC2-EFE2CB4DAC35}" showPageBreaks="1" fitToPage="1">
      <selection activeCell="A6" sqref="A6"/>
      <pageMargins left="1" right="1" top="1" bottom="1" header="0.5" footer="0.5"/>
      <pageSetup scale="80" orientation="portrait" r:id="rId2"/>
      <headerFooter alignWithMargins="0">
        <oddFooter xml:space="preserve">&amp;C&amp;"Times New Roman,Regular"2 &amp;"Arial,Regular"
</oddFooter>
      </headerFooter>
    </customSheetView>
    <customSheetView guid="{6223497C-2BF1-4E26-95DE-973A49CB56B1}" fitToPage="1" topLeftCell="A4">
      <selection activeCell="L17" sqref="L17"/>
      <pageMargins left="1" right="1" top="1" bottom="1" header="0.5" footer="0.5"/>
      <pageSetup scale="80" orientation="portrait" r:id="rId3"/>
      <headerFooter alignWithMargins="0">
        <oddFooter xml:space="preserve">&amp;C&amp;"Times New Roman,Regular"2 &amp;"Arial,Regular"
</oddFooter>
      </headerFooter>
    </customSheetView>
    <customSheetView guid="{03A8CDC0-8958-419B-8ECF-51CD5839DD9C}" fitToPage="1" topLeftCell="A16">
      <selection activeCell="L17" sqref="L17"/>
      <pageMargins left="1" right="1" top="1" bottom="1" header="0.5" footer="0.5"/>
      <pageSetup scale="80" orientation="portrait" r:id="rId4"/>
      <headerFooter alignWithMargins="0">
        <oddFooter xml:space="preserve">&amp;C&amp;"Times New Roman,Regular"2 &amp;"Arial,Regular"
</oddFooter>
      </headerFooter>
    </customSheetView>
    <customSheetView guid="{FD95A7A9-C68E-4B17-A5C4-55B64A9718C5}" showPageBreaks="1" fitToPage="1" view="pageLayout">
      <selection activeCell="A7" sqref="A7"/>
      <pageMargins left="0.75" right="0.75" top="1" bottom="1" header="0.5" footer="0.5"/>
      <pageSetup scale="99" orientation="portrait" r:id="rId5"/>
      <headerFooter alignWithMargins="0">
        <oddFooter xml:space="preserve">&amp;C&amp;"Times New Roman,Regular"2 &amp;"Arial,Regular"
</oddFooter>
      </headerFooter>
    </customSheetView>
    <customSheetView guid="{EE7FF5F3-E42F-43F5-AE1A-7AA1A29F2265}" showPageBreaks="1" fitToPage="1" view="pageLayout">
      <selection activeCell="B48" sqref="B48"/>
      <pageMargins left="0.75" right="0.75" top="1" bottom="1" header="0.5" footer="0.5"/>
      <pageSetup scale="96" orientation="portrait" r:id="rId6"/>
      <headerFooter alignWithMargins="0"/>
    </customSheetView>
    <customSheetView guid="{94E1EDA8-36E8-4B0D-98D0-660F8361944D}" showPageBreaks="1" fitToPage="1" view="pageLayout">
      <selection activeCell="F55" sqref="F55"/>
      <pageMargins left="0.75" right="0.75" top="1" bottom="1" header="0.5" footer="0.5"/>
      <pageSetup scale="99" orientation="portrait" r:id="rId7"/>
      <headerFooter alignWithMargins="0">
        <oddFooter xml:space="preserve">&amp;C&amp;"Times New Roman,Regular"2 &amp;"Arial,Regular"
</oddFooter>
      </headerFooter>
    </customSheetView>
    <customSheetView guid="{A9BBFFD0-E2E8-40D6-9914-B8DA7FB16700}" showPageBreaks="1" fitToPage="1" view="pageLayout">
      <selection activeCell="C46" sqref="C46"/>
      <pageMargins left="0.75" right="0.75" top="1" bottom="1" header="0.5" footer="0.5"/>
      <pageSetup scale="86" orientation="portrait" r:id="rId8"/>
      <headerFooter alignWithMargins="0">
        <oddFooter xml:space="preserve">&amp;C&amp;"Times New Roman,Regular"2 &amp;"Arial,Regular"
</oddFooter>
      </headerFooter>
    </customSheetView>
    <customSheetView guid="{3AC01C66-221C-4BED-9BF0-BEBFF58F3661}" fitToPage="1">
      <selection activeCell="F32" sqref="F32"/>
      <pageMargins left="1" right="1" top="1" bottom="1" header="0.5" footer="0.5"/>
      <pageSetup scale="80" orientation="portrait" r:id="rId9"/>
      <headerFooter alignWithMargins="0">
        <oddFooter xml:space="preserve">&amp;C&amp;"Times New Roman,Regular"2 &amp;"Arial,Regular"
</oddFooter>
      </headerFooter>
    </customSheetView>
    <customSheetView guid="{A57F3B47-E28C-4539-8FDC-615E8D27EC15}" fitToPage="1">
      <selection activeCell="A6" sqref="A6"/>
      <pageMargins left="1" right="1" top="1" bottom="1" header="0.5" footer="0.5"/>
      <pageSetup scale="80" orientation="portrait" r:id="rId10"/>
      <headerFooter alignWithMargins="0">
        <oddFooter xml:space="preserve">&amp;C&amp;"Times New Roman,Regular"2 &amp;"Arial,Regular"
</oddFooter>
      </headerFooter>
    </customSheetView>
  </customSheetViews>
  <mergeCells count="4">
    <mergeCell ref="A5:I5"/>
    <mergeCell ref="A2:I2"/>
    <mergeCell ref="A3:I3"/>
    <mergeCell ref="A4:I4"/>
  </mergeCells>
  <phoneticPr fontId="0" type="noConversion"/>
  <pageMargins left="1" right="1" top="1" bottom="1" header="0.5" footer="0.5"/>
  <pageSetup scale="80" orientation="portrait" r:id="rId11"/>
  <headerFooter alignWithMargins="0">
    <oddFooter xml:space="preserve">&amp;C&amp;"Times New Roman,Regular"2 &amp;"Arial,Regular"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35"/>
  <sheetViews>
    <sheetView zoomScaleNormal="100" workbookViewId="0">
      <selection activeCell="C15" sqref="C15"/>
    </sheetView>
  </sheetViews>
  <sheetFormatPr defaultColWidth="49.5546875" defaultRowHeight="15.6" x14ac:dyDescent="0.3"/>
  <cols>
    <col min="1" max="1" width="6.109375" style="11" customWidth="1"/>
    <col min="2" max="2" width="84.21875" style="11" customWidth="1"/>
    <col min="3" max="16384" width="49.5546875" style="11"/>
  </cols>
  <sheetData>
    <row r="1" spans="1:2" ht="17.399999999999999" x14ac:dyDescent="0.3">
      <c r="A1" s="12" t="s">
        <v>59</v>
      </c>
      <c r="B1" s="13"/>
    </row>
    <row r="3" spans="1:2" x14ac:dyDescent="0.3">
      <c r="A3" s="65" t="s">
        <v>17</v>
      </c>
      <c r="B3" s="65"/>
    </row>
    <row r="4" spans="1:2" x14ac:dyDescent="0.3">
      <c r="A4" s="65" t="s">
        <v>38</v>
      </c>
      <c r="B4" s="65"/>
    </row>
    <row r="5" spans="1:2" x14ac:dyDescent="0.3">
      <c r="A5" s="64">
        <f>'Balance Sheet'!A5:G5</f>
        <v>46203</v>
      </c>
      <c r="B5" s="64"/>
    </row>
    <row r="7" spans="1:2" s="16" customFormat="1" ht="13.8" x14ac:dyDescent="0.25">
      <c r="A7" s="40" t="s">
        <v>24</v>
      </c>
    </row>
    <row r="8" spans="1:2" s="16" customFormat="1" ht="13.2" x14ac:dyDescent="0.25">
      <c r="A8" s="41"/>
    </row>
    <row r="9" spans="1:2" s="16" customFormat="1" ht="13.2" x14ac:dyDescent="0.25">
      <c r="A9" s="41"/>
      <c r="B9" s="43" t="s">
        <v>25</v>
      </c>
    </row>
    <row r="10" spans="1:2" s="16" customFormat="1" ht="13.2" x14ac:dyDescent="0.25">
      <c r="A10" s="41"/>
      <c r="B10" s="43"/>
    </row>
    <row r="11" spans="1:2" s="16" customFormat="1" ht="55.5" customHeight="1" x14ac:dyDescent="0.25">
      <c r="A11" s="41"/>
      <c r="B11" s="42" t="s">
        <v>43</v>
      </c>
    </row>
    <row r="12" spans="1:2" s="16" customFormat="1" ht="13.2" x14ac:dyDescent="0.25">
      <c r="A12" s="41"/>
    </row>
    <row r="13" spans="1:2" s="16" customFormat="1" ht="13.2" x14ac:dyDescent="0.25">
      <c r="B13" s="43" t="s">
        <v>11</v>
      </c>
    </row>
    <row r="14" spans="1:2" s="16" customFormat="1" ht="13.2" x14ac:dyDescent="0.25">
      <c r="B14" s="43"/>
    </row>
    <row r="15" spans="1:2" s="16" customFormat="1" ht="68.25" customHeight="1" x14ac:dyDescent="0.25">
      <c r="B15" s="42" t="s">
        <v>37</v>
      </c>
    </row>
    <row r="16" spans="1:2" s="16" customFormat="1" ht="13.2" x14ac:dyDescent="0.25"/>
    <row r="17" spans="1:2" s="16" customFormat="1" ht="13.8" x14ac:dyDescent="0.25">
      <c r="A17" s="40" t="s">
        <v>27</v>
      </c>
    </row>
    <row r="18" spans="1:2" s="16" customFormat="1" ht="13.8" x14ac:dyDescent="0.25">
      <c r="A18" s="40"/>
    </row>
    <row r="19" spans="1:2" s="16" customFormat="1" ht="13.2" x14ac:dyDescent="0.25">
      <c r="A19" s="41" t="s">
        <v>44</v>
      </c>
    </row>
    <row r="20" spans="1:2" s="16" customFormat="1" ht="13.2" x14ac:dyDescent="0.25">
      <c r="A20" s="41"/>
    </row>
    <row r="21" spans="1:2" s="16" customFormat="1" ht="142.5" customHeight="1" x14ac:dyDescent="0.25">
      <c r="B21" s="39" t="s">
        <v>41</v>
      </c>
    </row>
    <row r="22" spans="1:2" s="16" customFormat="1" ht="13.2" x14ac:dyDescent="0.25">
      <c r="B22" s="39"/>
    </row>
    <row r="23" spans="1:2" s="16" customFormat="1" ht="13.2" x14ac:dyDescent="0.25">
      <c r="A23" s="45" t="s">
        <v>26</v>
      </c>
    </row>
    <row r="24" spans="1:2" s="16" customFormat="1" ht="13.2" x14ac:dyDescent="0.25">
      <c r="A24" s="44"/>
    </row>
    <row r="25" spans="1:2" s="16" customFormat="1" ht="13.2" x14ac:dyDescent="0.25">
      <c r="A25" s="41" t="s">
        <v>45</v>
      </c>
    </row>
    <row r="26" spans="1:2" s="16" customFormat="1" ht="13.2" x14ac:dyDescent="0.25">
      <c r="A26" s="39"/>
      <c r="B26" s="39"/>
    </row>
    <row r="27" spans="1:2" s="16" customFormat="1" ht="130.5" customHeight="1" x14ac:dyDescent="0.25">
      <c r="B27" s="39" t="s">
        <v>40</v>
      </c>
    </row>
    <row r="29" spans="1:2" x14ac:dyDescent="0.3">
      <c r="A29" s="14" t="s">
        <v>49</v>
      </c>
      <c r="B29" s="14"/>
    </row>
    <row r="31" spans="1:2" ht="40.200000000000003" x14ac:dyDescent="0.3">
      <c r="B31" s="39" t="s">
        <v>50</v>
      </c>
    </row>
    <row r="32" spans="1:2" x14ac:dyDescent="0.3">
      <c r="B32" s="16" t="s">
        <v>51</v>
      </c>
    </row>
    <row r="33" spans="2:2" x14ac:dyDescent="0.3">
      <c r="B33" s="16" t="s">
        <v>52</v>
      </c>
    </row>
    <row r="34" spans="2:2" x14ac:dyDescent="0.3">
      <c r="B34" s="16" t="s">
        <v>53</v>
      </c>
    </row>
    <row r="35" spans="2:2" x14ac:dyDescent="0.3">
      <c r="B35" s="16" t="s">
        <v>54</v>
      </c>
    </row>
  </sheetData>
  <customSheetViews>
    <customSheetView guid="{3CC1DC32-7D18-44F0-8AA0-A18F8F4B6966}" showPageBreaks="1" fitToPage="1" printArea="1">
      <selection activeCell="C15" sqref="C15"/>
      <pageMargins left="1" right="1" top="1" bottom="1" header="0.5" footer="0.5"/>
      <pageSetup scale="93" fitToHeight="0" orientation="portrait" r:id="rId1"/>
      <headerFooter alignWithMargins="0"/>
    </customSheetView>
    <customSheetView guid="{9CB318BC-328E-46F8-BDC2-EFE2CB4DAC35}" showPageBreaks="1" fitToPage="1" printArea="1" topLeftCell="A19">
      <selection activeCell="B23" sqref="B23"/>
      <pageMargins left="1" right="1" top="1" bottom="1" header="0.5" footer="0.5"/>
      <pageSetup scale="93" fitToHeight="0" orientation="portrait" r:id="rId2"/>
      <headerFooter alignWithMargins="0"/>
    </customSheetView>
    <customSheetView guid="{6223497C-2BF1-4E26-95DE-973A49CB56B1}" fitToPage="1" topLeftCell="A19">
      <selection activeCell="D11" sqref="D11"/>
      <pageMargins left="1" right="1" top="1" bottom="1" header="0.5" footer="0.5"/>
      <pageSetup scale="93" fitToHeight="0" orientation="portrait" r:id="rId3"/>
      <headerFooter alignWithMargins="0"/>
    </customSheetView>
    <customSheetView guid="{03A8CDC0-8958-419B-8ECF-51CD5839DD9C}" fitToPage="1" topLeftCell="A20">
      <selection activeCell="B28" sqref="B28"/>
      <pageMargins left="1" right="1" top="1" bottom="1" header="0.5" footer="0.5"/>
      <pageSetup scale="93" fitToHeight="0" orientation="portrait" r:id="rId4"/>
      <headerFooter alignWithMargins="0"/>
    </customSheetView>
    <customSheetView guid="{FD95A7A9-C68E-4B17-A5C4-55B64A9718C5}" fitToPage="1" topLeftCell="A13">
      <selection activeCell="D20" sqref="D20"/>
      <pageMargins left="0.75" right="0.75" top="1" bottom="0.75" header="0.5" footer="0.5"/>
      <pageSetup scale="94" fitToHeight="0" orientation="portrait" r:id="rId5"/>
      <headerFooter alignWithMargins="0"/>
    </customSheetView>
    <customSheetView guid="{EE7FF5F3-E42F-43F5-AE1A-7AA1A29F2265}" showPageBreaks="1" fitToPage="1" printArea="1">
      <selection activeCell="B27" sqref="B27"/>
      <pageMargins left="0.75" right="0.75" top="1" bottom="0.75" header="0.5" footer="0.5"/>
      <pageSetup scale="94" fitToHeight="0" orientation="portrait" r:id="rId6"/>
      <headerFooter alignWithMargins="0"/>
    </customSheetView>
    <customSheetView guid="{94E1EDA8-36E8-4B0D-98D0-660F8361944D}" showPageBreaks="1" fitToPage="1" printArea="1">
      <selection activeCell="H10" sqref="H10"/>
      <pageMargins left="0.75" right="0.75" top="1" bottom="0.75" header="0.5" footer="0.5"/>
      <pageSetup scale="94" fitToHeight="0" orientation="portrait" r:id="rId7"/>
      <headerFooter alignWithMargins="0"/>
    </customSheetView>
    <customSheetView guid="{A9BBFFD0-E2E8-40D6-9914-B8DA7FB16700}" showPageBreaks="1" fitToPage="1" printArea="1" topLeftCell="A16">
      <selection activeCell="B17" sqref="B17"/>
      <pageMargins left="0.75" right="0.75" top="1" bottom="0.75" header="0.5" footer="0.5"/>
      <pageSetup fitToHeight="0" orientation="portrait" r:id="rId8"/>
      <headerFooter alignWithMargins="0"/>
    </customSheetView>
    <customSheetView guid="{3AC01C66-221C-4BED-9BF0-BEBFF58F3661}" fitToPage="1" topLeftCell="A22">
      <selection activeCell="B28" sqref="B28"/>
      <pageMargins left="1" right="1" top="1" bottom="1" header="0.5" footer="0.5"/>
      <pageSetup scale="93" fitToHeight="0" orientation="portrait" r:id="rId9"/>
      <headerFooter alignWithMargins="0"/>
    </customSheetView>
    <customSheetView guid="{A57F3B47-E28C-4539-8FDC-615E8D27EC15}" fitToPage="1" topLeftCell="A16">
      <selection activeCell="C27" sqref="C27"/>
      <pageMargins left="1" right="1" top="1" bottom="1" header="0.5" footer="0.5"/>
      <pageSetup scale="93" fitToHeight="0" orientation="portrait" r:id="rId10"/>
      <headerFooter alignWithMargins="0"/>
    </customSheetView>
  </customSheetViews>
  <mergeCells count="3">
    <mergeCell ref="A3:B3"/>
    <mergeCell ref="A4:B4"/>
    <mergeCell ref="A5:B5"/>
  </mergeCells>
  <phoneticPr fontId="0" type="noConversion"/>
  <pageMargins left="1" right="1" top="1" bottom="1" header="0.5" footer="0.5"/>
  <pageSetup scale="93" fitToHeight="0" orientation="portrait" r:id="rId1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Balance Sheet</vt:lpstr>
      <vt:lpstr>Income Statement</vt:lpstr>
      <vt:lpstr>Notes to the Financial Stmts</vt:lpstr>
      <vt:lpstr>'Balance Sheet'!Print_Area</vt:lpstr>
      <vt:lpstr>'Notes to the Financial Stmts'!Print_Area</vt:lpstr>
    </vt:vector>
  </TitlesOfParts>
  <Company>Anne Arundel County Gov't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ISEDEL60</dc:creator>
  <cp:lastModifiedBy>Charles Dike</cp:lastModifiedBy>
  <cp:lastPrinted>2021-08-17T01:52:36Z</cp:lastPrinted>
  <dcterms:created xsi:type="dcterms:W3CDTF">2006-06-22T14:38:22Z</dcterms:created>
  <dcterms:modified xsi:type="dcterms:W3CDTF">2026-07-28T16:08:01Z</dcterms:modified>
</cp:coreProperties>
</file>