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Shared drives\Audit\SCBDs\SCBD Financial Report Reviews\FY25 Planning &amp; Reporting\FY25 SCBD Instructions\"/>
    </mc:Choice>
  </mc:AlternateContent>
  <xr:revisionPtr revIDLastSave="0" documentId="13_ncr:81_{68D8DA28-E91D-4C6B-8868-93E6892F4C94}" xr6:coauthVersionLast="47" xr6:coauthVersionMax="47" xr10:uidLastSave="{00000000-0000-0000-0000-000000000000}"/>
  <bookViews>
    <workbookView xWindow="28680" yWindow="-120" windowWidth="29040" windowHeight="15840" xr2:uid="{00000000-000D-0000-FFFF-FFFF00000000}"/>
  </bookViews>
  <sheets>
    <sheet name="Balance Sheet" sheetId="1" r:id="rId1"/>
    <sheet name="Income Statement" sheetId="2" r:id="rId2"/>
    <sheet name="Notes to the Financial Stmts" sheetId="3" r:id="rId3"/>
  </sheets>
  <definedNames>
    <definedName name="_xlnm.Print_Area" localSheetId="0">'Balance Sheet'!$A$1:$I$35</definedName>
    <definedName name="_xlnm.Print_Area" localSheetId="1">'Income Statement'!$A$1:$I$36</definedName>
    <definedName name="_xlnm.Print_Area" localSheetId="2">'Notes to the Financial Stmts'!$A$1:$B$28</definedName>
    <definedName name="Z_01551088_8E47_4C2A_937F_2BD2BD52F1EA_.wvu.PrintArea" localSheetId="0" hidden="1">'Balance Sheet'!$A$1:$I$35</definedName>
    <definedName name="Z_01551088_8E47_4C2A_937F_2BD2BD52F1EA_.wvu.PrintArea" localSheetId="1" hidden="1">'Income Statement'!$A:$I</definedName>
    <definedName name="Z_01551088_8E47_4C2A_937F_2BD2BD52F1EA_.wvu.PrintArea" localSheetId="2" hidden="1">'Notes to the Financial Stmts'!$A:$B</definedName>
    <definedName name="Z_01551088_8E47_4C2A_937F_2BD2BD52F1EA_.wvu.Rows" localSheetId="2" hidden="1">'Notes to the Financial Stmts'!$22:$22</definedName>
    <definedName name="Z_0E2D42CE_E624_4813_BE99_443F5A5575A8_.wvu.PrintArea" localSheetId="0" hidden="1">'Balance Sheet'!$A:$G</definedName>
    <definedName name="Z_0E2D42CE_E624_4813_BE99_443F5A5575A8_.wvu.PrintArea" localSheetId="1" hidden="1">'Income Statement'!$A:$I</definedName>
    <definedName name="Z_0E2D42CE_E624_4813_BE99_443F5A5575A8_.wvu.PrintArea" localSheetId="2" hidden="1">'Notes to the Financial Stmts'!$A:$B</definedName>
    <definedName name="Z_0E2D42CE_E624_4813_BE99_443F5A5575A8_.wvu.Rows" localSheetId="2" hidden="1">'Notes to the Financial Stmts'!$22:$22</definedName>
    <definedName name="Z_2D0B40AE_2BD1_4163_B7B5_C025713E5B17_.wvu.PrintArea" localSheetId="0" hidden="1">'Balance Sheet'!$A:$G</definedName>
    <definedName name="Z_2D0B40AE_2BD1_4163_B7B5_C025713E5B17_.wvu.PrintArea" localSheetId="1" hidden="1">'Income Statement'!$A:$I</definedName>
    <definedName name="Z_2D0B40AE_2BD1_4163_B7B5_C025713E5B17_.wvu.PrintArea" localSheetId="2" hidden="1">'Notes to the Financial Stmts'!$A:$B</definedName>
    <definedName name="Z_2D0B40AE_2BD1_4163_B7B5_C025713E5B17_.wvu.Rows" localSheetId="2" hidden="1">'Notes to the Financial Stmts'!$22:$22</definedName>
    <definedName name="Z_386FD1E3_AB30_4F70_8A46_98F617C19E35_.wvu.PrintArea" localSheetId="0" hidden="1">'Balance Sheet'!$A:$G</definedName>
    <definedName name="Z_386FD1E3_AB30_4F70_8A46_98F617C19E35_.wvu.PrintArea" localSheetId="1" hidden="1">'Income Statement'!$A:$I</definedName>
    <definedName name="Z_386FD1E3_AB30_4F70_8A46_98F617C19E35_.wvu.PrintArea" localSheetId="2" hidden="1">'Notes to the Financial Stmts'!$A:$B</definedName>
    <definedName name="Z_386FD1E3_AB30_4F70_8A46_98F617C19E35_.wvu.Rows" localSheetId="2" hidden="1">'Notes to the Financial Stmts'!$22:$22</definedName>
    <definedName name="Z_5AFCCD49_957B_4D77_99AE_FF2D7921FCCA_.wvu.PrintArea" localSheetId="0" hidden="1">'Balance Sheet'!$A$1:$I$35</definedName>
    <definedName name="Z_5AFCCD49_957B_4D77_99AE_FF2D7921FCCA_.wvu.PrintArea" localSheetId="1" hidden="1">'Income Statement'!$A$1:$I$36</definedName>
    <definedName name="Z_5AFCCD49_957B_4D77_99AE_FF2D7921FCCA_.wvu.PrintArea" localSheetId="2" hidden="1">'Notes to the Financial Stmts'!$A$1:$B$28</definedName>
    <definedName name="Z_5AFCCD49_957B_4D77_99AE_FF2D7921FCCA_.wvu.Rows" localSheetId="2" hidden="1">'Notes to the Financial Stmts'!$22:$22</definedName>
    <definedName name="Z_9718335C_40D5_4FAE_A636_C59647CEC421_.wvu.PrintArea" localSheetId="0" hidden="1">'Balance Sheet'!$A$1:$I$35</definedName>
    <definedName name="Z_9718335C_40D5_4FAE_A636_C59647CEC421_.wvu.PrintArea" localSheetId="1" hidden="1">'Income Statement'!$A$1:$I$36</definedName>
    <definedName name="Z_9718335C_40D5_4FAE_A636_C59647CEC421_.wvu.PrintArea" localSheetId="2" hidden="1">'Notes to the Financial Stmts'!$A$1:$B$28</definedName>
    <definedName name="Z_9718335C_40D5_4FAE_A636_C59647CEC421_.wvu.Rows" localSheetId="2" hidden="1">'Notes to the Financial Stmts'!$22:$22</definedName>
    <definedName name="Z_AE00865D_03E6_4DEE_A5EB_CCC5B60E7C8F_.wvu.PrintArea" localSheetId="0" hidden="1">'Balance Sheet'!$A$1:$I$35</definedName>
    <definedName name="Z_AE00865D_03E6_4DEE_A5EB_CCC5B60E7C8F_.wvu.PrintArea" localSheetId="1" hidden="1">'Income Statement'!$A$1:$I$36</definedName>
    <definedName name="Z_AE00865D_03E6_4DEE_A5EB_CCC5B60E7C8F_.wvu.PrintArea" localSheetId="2" hidden="1">'Notes to the Financial Stmts'!$A$1:$B$28</definedName>
    <definedName name="Z_AE00865D_03E6_4DEE_A5EB_CCC5B60E7C8F_.wvu.Rows" localSheetId="2" hidden="1">'Notes to the Financial Stmts'!$22:$22</definedName>
    <definedName name="Z_B411C70E_D586_43E0_AA5E_24BF0E75D312_.wvu.PrintArea" localSheetId="0" hidden="1">'Balance Sheet'!$A$1:$I$35</definedName>
    <definedName name="Z_B411C70E_D586_43E0_AA5E_24BF0E75D312_.wvu.PrintArea" localSheetId="1" hidden="1">'Income Statement'!$A$1:$I$36</definedName>
    <definedName name="Z_B411C70E_D586_43E0_AA5E_24BF0E75D312_.wvu.PrintArea" localSheetId="2" hidden="1">'Notes to the Financial Stmts'!$A$1:$B$28</definedName>
    <definedName name="Z_B411C70E_D586_43E0_AA5E_24BF0E75D312_.wvu.Rows" localSheetId="2" hidden="1">'Notes to the Financial Stmts'!$22:$22</definedName>
  </definedNames>
  <calcPr calcId="191029"/>
  <customWorkbookViews>
    <customWorkbookView name="Nekol Gaskins - Personal View" guid="{9718335C-40D5-4FAE-A636-C59647CEC421}" mergeInterval="0" personalView="1" maximized="1" xWindow="1912" yWindow="-8" windowWidth="1936" windowHeight="1056" activeSheetId="1"/>
    <customWorkbookView name="Michelle E. Bohlayer - Personal View" guid="{B411C70E-D586-43E0-AA5E-24BF0E75D312}" mergeInterval="0" personalView="1" maximized="1" xWindow="-13" yWindow="-13" windowWidth="2906" windowHeight="1866" activeSheetId="1"/>
    <customWorkbookView name="Terry Gibson - Personal View" guid="{AE00865D-03E6-4DEE-A5EB-CCC5B60E7C8F}" mergeInterval="0" personalView="1" maximized="1" xWindow="-13" yWindow="-13" windowWidth="2762" windowHeight="1770" activeSheetId="2"/>
    <customWorkbookView name="Joshua Parsley - Personal View" guid="{386FD1E3-AB30-4F70-8A46-98F617C19E35}" mergeInterval="0" personalView="1" maximized="1" xWindow="-9" yWindow="-9" windowWidth="2418" windowHeight="1318" activeSheetId="3"/>
    <customWorkbookView name="Jennifer Mackie - Personal View" guid="{2D0B40AE-2BD1-4163-B7B5-C025713E5B17}" mergeInterval="0" personalView="1" maximized="1" xWindow="-8" yWindow="-8" windowWidth="1456" windowHeight="876" activeSheetId="1"/>
    <customWorkbookView name="Susan L. Smith - Personal View" guid="{0E2D42CE-E624-4813-BE99-443F5A5575A8}" mergeInterval="0" personalView="1" maximized="1" xWindow="-8" yWindow="-8" windowWidth="1382" windowHeight="744" activeSheetId="1"/>
    <customWorkbookView name="Elana Schulman - Personal View" guid="{01551088-8E47-4C2A-937F-2BD2BD52F1EA}" mergeInterval="0" personalView="1" maximized="1" xWindow="2391" yWindow="-9" windowWidth="2418" windowHeight="1318" activeSheetId="2"/>
    <customWorkbookView name="Joshua Naylor - Personal View" guid="{5AFCCD49-957B-4D77-99AE-FF2D7921FCCA}" mergeInterval="0" personalView="1" maximized="1" xWindow="-9"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F20" i="1" l="1"/>
  <c r="F14" i="1"/>
  <c r="A5" i="3" l="1"/>
  <c r="I22" i="2" l="1"/>
  <c r="F26" i="2" l="1"/>
  <c r="I23" i="2"/>
  <c r="I24" i="2"/>
  <c r="I21" i="2"/>
  <c r="I20" i="2"/>
  <c r="I19" i="2"/>
  <c r="I18" i="2"/>
  <c r="F12" i="2"/>
  <c r="C26" i="2"/>
  <c r="F28" i="2" l="1"/>
  <c r="F32" i="2" s="1"/>
  <c r="F24" i="1" s="1"/>
  <c r="I26" i="2"/>
  <c r="F28" i="1" l="1"/>
  <c r="F26" i="1"/>
</calcChain>
</file>

<file path=xl/sharedStrings.xml><?xml version="1.0" encoding="utf-8"?>
<sst xmlns="http://schemas.openxmlformats.org/spreadsheetml/2006/main" count="84" uniqueCount="61">
  <si>
    <t>Balance Sheet</t>
  </si>
  <si>
    <t>ASSETS</t>
  </si>
  <si>
    <t>Statement of Revenues, Expenditures, and Changes in Fund Balance</t>
  </si>
  <si>
    <t>REVENUES</t>
  </si>
  <si>
    <t>Total Revenues</t>
  </si>
  <si>
    <t>EXPENDITURES</t>
  </si>
  <si>
    <t>BUDGET</t>
  </si>
  <si>
    <t>ACTUAL</t>
  </si>
  <si>
    <t>OVER/(UNDER)</t>
  </si>
  <si>
    <t>$</t>
  </si>
  <si>
    <t>Security</t>
  </si>
  <si>
    <t>VARIANCE</t>
  </si>
  <si>
    <t>Basis of Accounting - Accrual Basis</t>
  </si>
  <si>
    <t>Total Assets</t>
  </si>
  <si>
    <t>FUND BALANCE</t>
  </si>
  <si>
    <t>LIABILITIES</t>
  </si>
  <si>
    <t>Total Liabilities and Fund Balance</t>
  </si>
  <si>
    <t>Total Liabilities</t>
  </si>
  <si>
    <t>(A)</t>
  </si>
  <si>
    <t>(C)</t>
  </si>
  <si>
    <t>(D)</t>
  </si>
  <si>
    <t>(F)</t>
  </si>
  <si>
    <t>Seven Kingdoms Special Community Benefit District</t>
  </si>
  <si>
    <t>(E)</t>
  </si>
  <si>
    <t>(2)</t>
  </si>
  <si>
    <t>(1)</t>
  </si>
  <si>
    <t>(3)</t>
  </si>
  <si>
    <t>1+2=3</t>
  </si>
  <si>
    <t>The Seven Kingdoms Special Community Benefit District is a taxing district of Anne Arundel County. It is administered by the Seven Kingdoms Community Association, Inc. The purposes of the district are to improve and maintain community property, provide security, and pay administrative costs related to these purposes. [Note: The name of the entity administering the district and the purposes must agree with Anne Arundel County Code § 4-7-204.]</t>
  </si>
  <si>
    <t>- OR -</t>
  </si>
  <si>
    <t>Reporting Entity</t>
  </si>
  <si>
    <t>Note 1 - Summary of Significant Accounting Policies</t>
  </si>
  <si>
    <t>Note 2 - Loan Obligations</t>
  </si>
  <si>
    <t>Deposits in Transit (if applicable*)</t>
  </si>
  <si>
    <t>Taxes Receivable</t>
  </si>
  <si>
    <t>Cash Held by Community</t>
  </si>
  <si>
    <t>Fund Balance (from Income Statement)</t>
  </si>
  <si>
    <t>Total Fund Balance</t>
  </si>
  <si>
    <t>Interest Income</t>
  </si>
  <si>
    <t>Property Taxes</t>
  </si>
  <si>
    <t>Accounts Payable</t>
  </si>
  <si>
    <t>Maintenance of Community Property</t>
  </si>
  <si>
    <t>Loan Repayment (see Note 2)</t>
  </si>
  <si>
    <t>Administrative Costs</t>
  </si>
  <si>
    <t>Legal Fees</t>
  </si>
  <si>
    <t>Funds Held for Future Use</t>
  </si>
  <si>
    <t>County Administrative Fee</t>
  </si>
  <si>
    <t>Excess of Revenues over Expenditures</t>
  </si>
  <si>
    <t>Fund Balance - Beginning of Year</t>
  </si>
  <si>
    <t>Fund Balance - End of Year</t>
  </si>
  <si>
    <t>The Seven Kingdoms Community Association, Inc. maintains the district books and records on the accrual basis of accounting. Revenue and related assets are recognized when earned, regardless of when received, and expenditures are recognized when incurred, regardless of when paid.</t>
  </si>
  <si>
    <t>Notes to the Financial Statements</t>
  </si>
  <si>
    <t>Cash Held by County</t>
  </si>
  <si>
    <r>
      <rPr>
        <b/>
        <sz val="12"/>
        <rFont val="Times New Roman"/>
        <family val="1"/>
      </rPr>
      <t>*</t>
    </r>
    <r>
      <rPr>
        <sz val="12"/>
        <rFont val="Times New Roman"/>
        <family val="1"/>
      </rPr>
      <t>The County distribution has not been received or deposited.</t>
    </r>
  </si>
  <si>
    <t>On January 1, 2022, the Seven Kingdoms Community Association, Inc. borrowed $10,000 from Mary Homeowner. There is no written loan instrument pledging that the loan will be repaid from tax district revenues in subsequent years.
During fiscal year 2022, the Seven Kingdoms Community Association, Inc. spent $9,000 of the loan proceeds to repair the community pier. In fiscal year 2023, the district spent the remaining $1,000 of the loan proceeds for road repairs. The outstanding balance of the loan on June 30, 2023 was $9,200. In fiscal year 2024, the district repaid $800 of principal and $200 of interest. Additionally, non-district revenue from donations was used to make an additional principal payment totaling $300.  The outstanding balance of the loan on June 30, 2024 was $7,900.</t>
  </si>
  <si>
    <t>On January 1, 2022, the Seven Kingdoms Community Association, Inc. borrowed $10,000 from Iron Bank. The loan instrument between the Seven Kingdoms Community Association, Inc. and the Iron Bank pledges tax district revenues for the loan repayments in subsequent years. The loan was approved by the County Council via Bill 55-21.
During fiscal year 2022, the Seven Kingdoms Community Association, Inc. spent $9,000 of the loan proceeds to repair the community pier. In fiscal year 2023, the district spent the remaining $1,000 of the loan proceeds for road repairs. The outstanding balance of the loan on June 30, 2023 was $9,200. In fiscal year 2024, the district repaid $800 of principal and $200 of interest. Additionally, non-district revenue from donations was used to make an additional principal payment totaling $300. The outstanding balance of the loan on June 30, 2024 was $7,900.</t>
  </si>
  <si>
    <t>Attachment 7: Accrual Basis Statement Example</t>
  </si>
  <si>
    <r>
      <t xml:space="preserve">Please refer to Attachment 5 for references in </t>
    </r>
    <r>
      <rPr>
        <b/>
        <sz val="12"/>
        <color rgb="FFFF0000"/>
        <rFont val="Times New Roman"/>
        <family val="1"/>
      </rPr>
      <t>red</t>
    </r>
    <r>
      <rPr>
        <b/>
        <sz val="12"/>
        <rFont val="Times New Roman"/>
        <family val="1"/>
      </rPr>
      <t>.</t>
    </r>
  </si>
  <si>
    <t>The accompanying Notes to the Financial Statements are an integral part of this statement.</t>
  </si>
  <si>
    <t>If Community Association entered into a written loan agreement pledging tax revenues as collateral:</t>
  </si>
  <si>
    <t>If Community Association did NOT enter into a written loan agreement pledging tax revenues as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</si>
</sst>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0;[Red]#,##0"/>
  </numFmts>
  <fonts count="18" x14ac:knownFonts="1">
    <font>
      <sz val="10"/>
      <name val="Arial"/>
    </font>
    <font>
      <b/>
      <sz val="12"/>
      <name val="Arial"/>
      <family val="2"/>
    </font>
    <font>
      <b/>
      <sz val="14"/>
      <name val="Times New Roman"/>
      <family val="1"/>
    </font>
    <font>
      <sz val="14"/>
      <name val="Arial"/>
      <family val="2"/>
    </font>
    <font>
      <sz val="12"/>
      <name val="Arial"/>
      <family val="2"/>
    </font>
    <font>
      <sz val="12"/>
      <name val="Times New Roman"/>
      <family val="1"/>
    </font>
    <font>
      <b/>
      <sz val="12"/>
      <name val="Times New Roman"/>
      <family val="1"/>
    </font>
    <font>
      <b/>
      <sz val="10"/>
      <name val="Times New Roman"/>
      <family val="1"/>
    </font>
    <font>
      <b/>
      <sz val="11"/>
      <name val="Times New Roman"/>
      <family val="1"/>
    </font>
    <font>
      <sz val="11"/>
      <name val="Times New Roman"/>
      <family val="1"/>
    </font>
    <font>
      <sz val="11"/>
      <name val="Arial"/>
      <family val="2"/>
    </font>
    <font>
      <sz val="10"/>
      <name val="Times New Roman"/>
      <family val="1"/>
    </font>
    <font>
      <sz val="10"/>
      <name val="Arial"/>
      <family val="2"/>
    </font>
    <font>
      <u/>
      <sz val="10"/>
      <name val="Times New Roman"/>
      <family val="1"/>
    </font>
    <font>
      <b/>
      <sz val="12"/>
      <color rgb="FFFF0000"/>
      <name val="Times New Roman"/>
      <family val="1"/>
    </font>
    <font>
      <b/>
      <sz val="12"/>
      <color indexed="10"/>
      <name val="Times New Roman"/>
      <family val="1"/>
    </font>
    <font>
      <i/>
      <sz val="12"/>
      <name val="Times New Roman"/>
      <family val="1"/>
    </font>
    <font>
      <b/>
      <sz val="12"/>
      <color rgb="FF00B0F0"/>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2" fillId="0" borderId="0" xfId="0" applyFont="1"/>
    <xf numFmtId="0" fontId="3" fillId="0" borderId="0" xfId="0" applyFont="1"/>
    <xf numFmtId="3" fontId="3" fillId="0" borderId="0" xfId="0" applyNumberFormat="1" applyFont="1"/>
    <xf numFmtId="37" fontId="3" fillId="0" borderId="0" xfId="0" applyNumberFormat="1" applyFont="1"/>
    <xf numFmtId="3" fontId="3" fillId="0" borderId="0" xfId="0" applyNumberFormat="1" applyFont="1" applyAlignment="1">
      <alignment horizontal="left"/>
    </xf>
    <xf numFmtId="165" fontId="3" fillId="0" borderId="0" xfId="0" applyNumberFormat="1" applyFont="1"/>
    <xf numFmtId="0" fontId="4" fillId="0" borderId="0" xfId="0" applyFont="1"/>
    <xf numFmtId="0" fontId="4" fillId="0" borderId="0" xfId="0" applyFont="1" applyAlignment="1">
      <alignment horizontal="center"/>
    </xf>
    <xf numFmtId="0" fontId="2" fillId="0" borderId="0" xfId="0" applyFont="1" applyAlignment="1">
      <alignment horizontal="right" indent="1"/>
    </xf>
    <xf numFmtId="0" fontId="5" fillId="0" borderId="0" xfId="0" applyFont="1"/>
    <xf numFmtId="0" fontId="6"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vertical="top" wrapText="1"/>
    </xf>
    <xf numFmtId="0" fontId="11" fillId="0" borderId="0" xfId="0" applyFont="1"/>
    <xf numFmtId="0" fontId="12" fillId="0" borderId="0" xfId="0" applyFont="1"/>
    <xf numFmtId="0" fontId="13" fillId="0" borderId="0" xfId="0" applyFont="1"/>
    <xf numFmtId="0" fontId="11" fillId="0" borderId="0" xfId="0" applyFont="1" applyAlignment="1">
      <alignment wrapText="1"/>
    </xf>
    <xf numFmtId="0" fontId="7" fillId="0" borderId="0" xfId="0" quotePrefix="1" applyFont="1" applyAlignment="1">
      <alignment horizontal="left"/>
    </xf>
    <xf numFmtId="0" fontId="7" fillId="0" borderId="0" xfId="0" applyFont="1" applyAlignment="1">
      <alignment horizontal="left"/>
    </xf>
    <xf numFmtId="0" fontId="6" fillId="0" borderId="0" xfId="0" applyFont="1" applyAlignment="1">
      <alignment horizontal="left"/>
    </xf>
    <xf numFmtId="0" fontId="5" fillId="0" borderId="0" xfId="0" applyFont="1" applyAlignment="1">
      <alignment horizontal="centerContinuous"/>
    </xf>
    <xf numFmtId="3" fontId="5" fillId="0" borderId="0" xfId="0" applyNumberFormat="1" applyFont="1"/>
    <xf numFmtId="0" fontId="6" fillId="0" borderId="0" xfId="0" applyFont="1"/>
    <xf numFmtId="0" fontId="5" fillId="0" borderId="0" xfId="0" applyFont="1" applyBorder="1"/>
    <xf numFmtId="37" fontId="5" fillId="0" borderId="0" xfId="0" applyNumberFormat="1" applyFont="1" applyBorder="1"/>
    <xf numFmtId="0" fontId="15" fillId="0" borderId="0" xfId="0" applyNumberFormat="1" applyFont="1" applyFill="1" applyBorder="1" applyAlignment="1">
      <alignment horizontal="left" vertical="center"/>
    </xf>
    <xf numFmtId="0" fontId="5" fillId="0" borderId="1" xfId="0" applyFont="1" applyBorder="1"/>
    <xf numFmtId="37" fontId="5" fillId="0" borderId="1" xfId="0" applyNumberFormat="1" applyFont="1" applyBorder="1"/>
    <xf numFmtId="37" fontId="5" fillId="0" borderId="0" xfId="0" applyNumberFormat="1" applyFont="1"/>
    <xf numFmtId="0" fontId="5" fillId="0" borderId="2" xfId="0" applyFont="1" applyBorder="1"/>
    <xf numFmtId="37" fontId="5" fillId="0" borderId="2" xfId="0" applyNumberFormat="1" applyFont="1" applyBorder="1"/>
    <xf numFmtId="0" fontId="5" fillId="0" borderId="3" xfId="0" applyFont="1" applyBorder="1"/>
    <xf numFmtId="37" fontId="5" fillId="0" borderId="3" xfId="0" applyNumberFormat="1" applyFont="1" applyBorder="1"/>
    <xf numFmtId="0" fontId="16" fillId="0" borderId="0" xfId="0" applyFont="1"/>
    <xf numFmtId="37" fontId="5" fillId="0" borderId="0" xfId="0" applyNumberFormat="1" applyFont="1" applyAlignment="1">
      <alignment horizontal="centerContinuous"/>
    </xf>
    <xf numFmtId="165" fontId="5" fillId="0" borderId="0" xfId="0" applyNumberFormat="1" applyFont="1" applyAlignment="1">
      <alignment horizontal="centerContinuous"/>
    </xf>
    <xf numFmtId="165" fontId="5" fillId="0" borderId="0" xfId="0" applyNumberFormat="1" applyFont="1"/>
    <xf numFmtId="37" fontId="6" fillId="0" borderId="0" xfId="0" applyNumberFormat="1" applyFont="1" applyBorder="1" applyAlignment="1">
      <alignment horizontal="center"/>
    </xf>
    <xf numFmtId="165" fontId="6" fillId="0" borderId="1" xfId="0" applyNumberFormat="1" applyFont="1" applyBorder="1" applyAlignment="1">
      <alignment horizontal="center"/>
    </xf>
    <xf numFmtId="0" fontId="6" fillId="0" borderId="0" xfId="0" applyFont="1" applyBorder="1"/>
    <xf numFmtId="0" fontId="15" fillId="0" borderId="0" xfId="0" applyNumberFormat="1" applyFont="1" applyFill="1" applyBorder="1" applyAlignment="1">
      <alignment horizontal="left"/>
    </xf>
    <xf numFmtId="37" fontId="6" fillId="0" borderId="0" xfId="0" applyNumberFormat="1" applyFont="1" applyAlignment="1">
      <alignment horizontal="center"/>
    </xf>
    <xf numFmtId="165" fontId="6" fillId="0" borderId="0" xfId="0" applyNumberFormat="1" applyFont="1" applyAlignment="1">
      <alignment horizontal="center"/>
    </xf>
    <xf numFmtId="37" fontId="6" fillId="0" borderId="1" xfId="0" applyNumberFormat="1" applyFont="1" applyBorder="1" applyAlignment="1">
      <alignment horizontal="center"/>
    </xf>
    <xf numFmtId="0" fontId="17" fillId="0" borderId="0" xfId="0" quotePrefix="1" applyFont="1"/>
    <xf numFmtId="37" fontId="17" fillId="0" borderId="4" xfId="0" quotePrefix="1" applyNumberFormat="1" applyFont="1" applyFill="1" applyBorder="1" applyAlignment="1">
      <alignment horizontal="center"/>
    </xf>
    <xf numFmtId="164" fontId="6" fillId="0" borderId="0" xfId="0" applyNumberFormat="1" applyFont="1" applyAlignment="1">
      <alignment horizontal="center"/>
    </xf>
    <xf numFmtId="0" fontId="6"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51" Type="http://schemas.openxmlformats.org/officeDocument/2006/relationships/revisionLog" Target="revisionLog5.xml"/><Relationship Id="rId47" Type="http://schemas.openxmlformats.org/officeDocument/2006/relationships/revisionLog" Target="revisionLog1.xml"/><Relationship Id="rId50" Type="http://schemas.openxmlformats.org/officeDocument/2006/relationships/revisionLog" Target="revisionLog4.xml"/><Relationship Id="rId49" Type="http://schemas.openxmlformats.org/officeDocument/2006/relationships/revisionLog" Target="revisionLog3.xml"/><Relationship Id="rId52" Type="http://schemas.openxmlformats.org/officeDocument/2006/relationships/revisionLog" Target="revisionLog6.xml"/><Relationship Id="rId48"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0B9597F-BEF8-409A-8973-7DF6E281F514}" diskRevisions="1" revisionId="322" version="50">
  <header guid="{D534B115-1874-4EDD-B4B6-C4474CF12660}" dateTime="2025-08-05T13:44:58" maxSheetId="4" userName="Nekol Gaskins" r:id="rId47" minRId="292">
    <sheetIdMap count="3">
      <sheetId val="1"/>
      <sheetId val="2"/>
      <sheetId val="3"/>
    </sheetIdMap>
  </header>
  <header guid="{56C502C2-AB13-4BDF-89A7-3E4F156D9086}" dateTime="2025-08-05T15:46:58" maxSheetId="4" userName="Nekol Gaskins" r:id="rId48" minRId="297" maxRId="301">
    <sheetIdMap count="3">
      <sheetId val="1"/>
      <sheetId val="2"/>
      <sheetId val="3"/>
    </sheetIdMap>
  </header>
  <header guid="{BC1428EA-907C-4AC9-AA8B-5A0A3C3CED80}" dateTime="2025-08-07T11:11:53" maxSheetId="4" userName="Nekol Gaskins" r:id="rId49" minRId="306" maxRId="308">
    <sheetIdMap count="3">
      <sheetId val="1"/>
      <sheetId val="2"/>
      <sheetId val="3"/>
    </sheetIdMap>
  </header>
  <header guid="{29DFBA67-797B-4149-B141-09260E23F2DB}" dateTime="2025-08-07T11:12:15" maxSheetId="4" userName="Nekol Gaskins" r:id="rId50" minRId="313" maxRId="314">
    <sheetIdMap count="3">
      <sheetId val="1"/>
      <sheetId val="2"/>
      <sheetId val="3"/>
    </sheetIdMap>
  </header>
  <header guid="{E3C50451-1E4B-4E76-AEDA-F38E5F167AA4}" dateTime="2025-08-07T11:43:56" maxSheetId="4" userName="Nekol Gaskins" r:id="rId51">
    <sheetIdMap count="3">
      <sheetId val="1"/>
      <sheetId val="2"/>
      <sheetId val="3"/>
    </sheetIdMap>
  </header>
  <header guid="{30B9597F-BEF8-409A-8973-7DF6E281F514}" dateTime="2025-08-07T11:47:28" maxSheetId="4" userName="Nekol Gaskins" r:id="rId5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 sId="1" numFmtId="19">
    <oc r="A5">
      <v>45473</v>
    </oc>
    <nc r="A5">
      <v>45838</v>
    </nc>
  </rcc>
  <rcv guid="{9718335C-40D5-4FAE-A636-C59647CEC421}" action="delete"/>
  <rdn rId="0" localSheetId="1" customView="1" name="Z_9718335C_40D5_4FAE_A636_C59647CEC421_.wvu.PrintArea" hidden="1" oldHidden="1">
    <formula>'Balance Sheet'!$A$1:$I$35</formula>
    <oldFormula>'Balance Sheet'!$A$1:$I$35</oldFormula>
  </rdn>
  <rdn rId="0" localSheetId="2" customView="1" name="Z_9718335C_40D5_4FAE_A636_C59647CEC421_.wvu.PrintArea" hidden="1" oldHidden="1">
    <formula>'Income Statement'!$A$1:$I$36</formula>
    <oldFormula>'Income Statement'!$A$1:$I$36</oldFormula>
  </rdn>
  <rdn rId="0" localSheetId="3" customView="1" name="Z_9718335C_40D5_4FAE_A636_C59647CEC421_.wvu.PrintArea" hidden="1" oldHidden="1">
    <formula>'Notes to the Financial Stmts'!$A$1:$B$28</formula>
    <oldFormula>'Notes to the Financial Stmts'!$A$1:$B$28</oldFormula>
  </rdn>
  <rdn rId="0" localSheetId="3" customView="1" name="Z_9718335C_40D5_4FAE_A636_C59647CEC421_.wvu.Rows" hidden="1" oldHidden="1">
    <formula>'Notes to the Financial Stmts'!$22:$22</formula>
    <oldFormula>'Notes to the Financial Stmts'!$22:$22</oldFormula>
  </rdn>
  <rcv guid="{9718335C-40D5-4FAE-A636-C59647CEC42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 sId="2">
    <oc r="A1" t="inlineStr">
      <is>
        <t>Attachment 5: Accrual Basis Statement Example</t>
      </is>
    </oc>
    <nc r="A1" t="inlineStr">
      <is>
        <t>Attachment 7: Accrual Basis Statement Example</t>
      </is>
    </nc>
  </rcc>
  <rcc rId="298" sId="2">
    <oc r="A36" t="inlineStr">
      <is>
        <r>
          <t xml:space="preserve">Please refer to Attachment 3 for references in </t>
        </r>
        <r>
          <rPr>
            <b/>
            <sz val="12"/>
            <color rgb="FFFF0000"/>
            <rFont val="Times New Roman"/>
            <family val="1"/>
          </rPr>
          <t>red</t>
        </r>
        <r>
          <rPr>
            <b/>
            <sz val="12"/>
            <rFont val="Times New Roman"/>
            <family val="1"/>
          </rPr>
          <t>.</t>
        </r>
      </is>
    </oc>
    <nc r="A36" t="inlineStr">
      <is>
        <r>
          <t xml:space="preserve">Please refer to Attachment 5 for references in </t>
        </r>
        <r>
          <rPr>
            <b/>
            <sz val="12"/>
            <color rgb="FFFF0000"/>
            <rFont val="Times New Roman"/>
            <family val="1"/>
          </rPr>
          <t>red</t>
        </r>
        <r>
          <rPr>
            <b/>
            <sz val="12"/>
            <rFont val="Times New Roman"/>
            <family val="1"/>
          </rPr>
          <t>.</t>
        </r>
      </is>
    </nc>
  </rcc>
  <rcc rId="299" sId="1">
    <oc r="A35" t="inlineStr">
      <is>
        <r>
          <t xml:space="preserve">Please refer to Attachment 3 for references in </t>
        </r>
        <r>
          <rPr>
            <b/>
            <sz val="12"/>
            <color rgb="FFFF0000"/>
            <rFont val="Times New Roman"/>
            <family val="1"/>
          </rPr>
          <t>red</t>
        </r>
        <r>
          <rPr>
            <b/>
            <sz val="12"/>
            <rFont val="Times New Roman"/>
            <family val="1"/>
          </rPr>
          <t>.</t>
        </r>
      </is>
    </oc>
    <nc r="A35" t="inlineStr">
      <is>
        <r>
          <t xml:space="preserve">Please refer to Attachment 5 for references in </t>
        </r>
        <r>
          <rPr>
            <b/>
            <sz val="12"/>
            <color rgb="FFFF0000"/>
            <rFont val="Times New Roman"/>
            <family val="1"/>
          </rPr>
          <t>red</t>
        </r>
        <r>
          <rPr>
            <b/>
            <sz val="12"/>
            <rFont val="Times New Roman"/>
            <family val="1"/>
          </rPr>
          <t>.</t>
        </r>
      </is>
    </nc>
  </rcc>
  <rcc rId="300" sId="3">
    <oc r="A1" t="inlineStr">
      <is>
        <t>Attachment 5: Accrual Basis Statement Example</t>
      </is>
    </oc>
    <nc r="A1" t="inlineStr">
      <is>
        <t>Attachment 7: Accrual Basis Statement Example</t>
      </is>
    </nc>
  </rcc>
  <rcc rId="301" sId="1">
    <oc r="A1" t="inlineStr">
      <is>
        <t>Attachment 5: Accrual Basis Statement Example</t>
      </is>
    </oc>
    <nc r="A1" t="inlineStr">
      <is>
        <t>Attachment 7: Accrual Basis Statement Example</t>
      </is>
    </nc>
  </rcc>
  <rcv guid="{9718335C-40D5-4FAE-A636-C59647CEC421}" action="delete"/>
  <rdn rId="0" localSheetId="1" customView="1" name="Z_9718335C_40D5_4FAE_A636_C59647CEC421_.wvu.PrintArea" hidden="1" oldHidden="1">
    <formula>'Balance Sheet'!$A$1:$I$35</formula>
    <oldFormula>'Balance Sheet'!$A$1:$I$35</oldFormula>
  </rdn>
  <rdn rId="0" localSheetId="2" customView="1" name="Z_9718335C_40D5_4FAE_A636_C59647CEC421_.wvu.PrintArea" hidden="1" oldHidden="1">
    <formula>'Income Statement'!$A$1:$I$36</formula>
    <oldFormula>'Income Statement'!$A$1:$I$36</oldFormula>
  </rdn>
  <rdn rId="0" localSheetId="3" customView="1" name="Z_9718335C_40D5_4FAE_A636_C59647CEC421_.wvu.PrintArea" hidden="1" oldHidden="1">
    <formula>'Notes to the Financial Stmts'!$A$1:$B$28</formula>
    <oldFormula>'Notes to the Financial Stmts'!$A$1:$B$28</oldFormula>
  </rdn>
  <rdn rId="0" localSheetId="3" customView="1" name="Z_9718335C_40D5_4FAE_A636_C59647CEC421_.wvu.Rows" hidden="1" oldHidden="1">
    <formula>'Notes to the Financial Stmts'!$22:$22</formula>
    <oldFormula>'Notes to the Financial Stmts'!$22:$22</oldFormula>
  </rdn>
  <rcv guid="{9718335C-40D5-4FAE-A636-C59647CEC42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 sId="1" numFmtId="19">
    <oc r="A5">
      <v>45838</v>
    </oc>
    <nc r="A5">
      <v>45473</v>
    </nc>
  </rcc>
  <rcc rId="307" sId="1">
    <oc r="A31" t="inlineStr">
      <is>
        <t>The accompanying notes to the financial statements are an integral part of this statement.</t>
      </is>
    </oc>
    <nc r="A31" t="inlineStr">
      <is>
        <t>The accompanying Notes to the Financial Statements are an integral part of this statement.</t>
      </is>
    </nc>
  </rcc>
  <rcc rId="308" sId="2">
    <oc r="A34" t="inlineStr">
      <is>
        <t>The accompanying notes to the financial statements are an integral part of this statement.</t>
      </is>
    </oc>
    <nc r="A34" t="inlineStr">
      <is>
        <t>The accompanying Notes to the Financial Statements are an integral part of this statement.</t>
      </is>
    </nc>
  </rcc>
  <rcv guid="{9718335C-40D5-4FAE-A636-C59647CEC421}" action="delete"/>
  <rdn rId="0" localSheetId="1" customView="1" name="Z_9718335C_40D5_4FAE_A636_C59647CEC421_.wvu.PrintArea" hidden="1" oldHidden="1">
    <formula>'Balance Sheet'!$A$1:$I$35</formula>
    <oldFormula>'Balance Sheet'!$A$1:$I$35</oldFormula>
  </rdn>
  <rdn rId="0" localSheetId="2" customView="1" name="Z_9718335C_40D5_4FAE_A636_C59647CEC421_.wvu.PrintArea" hidden="1" oldHidden="1">
    <formula>'Income Statement'!$A$1:$I$36</formula>
    <oldFormula>'Income Statement'!$A$1:$I$36</oldFormula>
  </rdn>
  <rdn rId="0" localSheetId="3" customView="1" name="Z_9718335C_40D5_4FAE_A636_C59647CEC421_.wvu.PrintArea" hidden="1" oldHidden="1">
    <formula>'Notes to the Financial Stmts'!$A$1:$B$28</formula>
    <oldFormula>'Notes to the Financial Stmts'!$A$1:$B$28</oldFormula>
  </rdn>
  <rdn rId="0" localSheetId="3" customView="1" name="Z_9718335C_40D5_4FAE_A636_C59647CEC421_.wvu.Rows" hidden="1" oldHidden="1">
    <formula>'Notes to the Financial Stmts'!$22:$22</formula>
    <oldFormula>'Notes to the Financial Stmts'!$22:$22</oldFormula>
  </rdn>
  <rcv guid="{9718335C-40D5-4FAE-A636-C59647CEC42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 sId="3">
    <oc r="A19" t="inlineStr">
      <is>
        <t>[If Community Association entered into a written loan agreement pledging tax revenues as collateral:]</t>
      </is>
    </oc>
    <nc r="A19" t="inlineStr">
      <is>
        <t>If Community Association entered into a written loan agreement pledging tax revenues as collateral:</t>
      </is>
    </nc>
  </rcc>
  <rcc rId="314" sId="3">
    <oc r="A26" t="inlineStr">
      <is>
        <t>[If Community Association did NOT enter into a written loan agreement pledging tax revenues as collateral:]</t>
      </is>
    </oc>
    <nc r="A26" t="inlineStr">
      <is>
        <t>If Community Association did NOT enter into a written loan agreement pledging tax revenues as collateral:</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718335C-40D5-4FAE-A636-C59647CEC421}" action="delete"/>
  <rdn rId="0" localSheetId="1" customView="1" name="Z_9718335C_40D5_4FAE_A636_C59647CEC421_.wvu.PrintArea" hidden="1" oldHidden="1">
    <formula>'Balance Sheet'!$A$1:$I$35</formula>
    <oldFormula>'Balance Sheet'!$A$1:$I$35</oldFormula>
  </rdn>
  <rdn rId="0" localSheetId="2" customView="1" name="Z_9718335C_40D5_4FAE_A636_C59647CEC421_.wvu.PrintArea" hidden="1" oldHidden="1">
    <formula>'Income Statement'!$A$1:$I$36</formula>
    <oldFormula>'Income Statement'!$A$1:$I$36</oldFormula>
  </rdn>
  <rdn rId="0" localSheetId="3" customView="1" name="Z_9718335C_40D5_4FAE_A636_C59647CEC421_.wvu.PrintArea" hidden="1" oldHidden="1">
    <formula>'Notes to the Financial Stmts'!$A$1:$B$28</formula>
    <oldFormula>'Notes to the Financial Stmts'!$A$1:$B$28</oldFormula>
  </rdn>
  <rdn rId="0" localSheetId="3" customView="1" name="Z_9718335C_40D5_4FAE_A636_C59647CEC421_.wvu.Rows" hidden="1" oldHidden="1">
    <formula>'Notes to the Financial Stmts'!$22:$22</formula>
    <oldFormula>'Notes to the Financial Stmts'!$22:$22</oldFormula>
  </rdn>
  <rcv guid="{9718335C-40D5-4FAE-A636-C59647CEC42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718335C-40D5-4FAE-A636-C59647CEC421}" action="delete"/>
  <rdn rId="0" localSheetId="1" customView="1" name="Z_9718335C_40D5_4FAE_A636_C59647CEC421_.wvu.PrintArea" hidden="1" oldHidden="1">
    <formula>'Balance Sheet'!$A$1:$I$35</formula>
    <oldFormula>'Balance Sheet'!$A$1:$I$35</oldFormula>
  </rdn>
  <rdn rId="0" localSheetId="2" customView="1" name="Z_9718335C_40D5_4FAE_A636_C59647CEC421_.wvu.PrintArea" hidden="1" oldHidden="1">
    <formula>'Income Statement'!$A$1:$I$36</formula>
    <oldFormula>'Income Statement'!$A$1:$I$36</oldFormula>
  </rdn>
  <rdn rId="0" localSheetId="3" customView="1" name="Z_9718335C_40D5_4FAE_A636_C59647CEC421_.wvu.PrintArea" hidden="1" oldHidden="1">
    <formula>'Notes to the Financial Stmts'!$A$1:$B$28</formula>
    <oldFormula>'Notes to the Financial Stmts'!$A$1:$B$28</oldFormula>
  </rdn>
  <rdn rId="0" localSheetId="3" customView="1" name="Z_9718335C_40D5_4FAE_A636_C59647CEC421_.wvu.Rows" hidden="1" oldHidden="1">
    <formula>'Notes to the Financial Stmts'!$22:$22</formula>
    <oldFormula>'Notes to the Financial Stmts'!$22:$22</oldFormula>
  </rdn>
  <rcv guid="{9718335C-40D5-4FAE-A636-C59647CEC42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abSelected="1" zoomScaleNormal="100" workbookViewId="0">
      <selection activeCell="F39" sqref="F39"/>
    </sheetView>
  </sheetViews>
  <sheetFormatPr defaultColWidth="8.88671875" defaultRowHeight="17.399999999999999" x14ac:dyDescent="0.3"/>
  <cols>
    <col min="1" max="1" width="43.6640625" style="2" bestFit="1" customWidth="1"/>
    <col min="2" max="2" width="1.88671875" style="2" customWidth="1"/>
    <col min="3" max="3" width="9.109375" style="3"/>
    <col min="4" max="4" width="8.88671875" style="2"/>
    <col min="5" max="5" width="1.88671875" style="2" customWidth="1"/>
    <col min="6" max="6" width="14.5546875" style="2" customWidth="1"/>
    <col min="7" max="16384" width="8.88671875" style="2"/>
  </cols>
  <sheetData>
    <row r="1" spans="1:8" x14ac:dyDescent="0.3">
      <c r="A1" s="1" t="s">
        <v>56</v>
      </c>
      <c r="H1" s="1"/>
    </row>
    <row r="2" spans="1:8" s="10" customFormat="1" ht="15.6" x14ac:dyDescent="0.3">
      <c r="A2" s="51"/>
      <c r="B2" s="51"/>
      <c r="C2" s="51"/>
      <c r="D2" s="51"/>
      <c r="E2" s="51"/>
      <c r="F2" s="51"/>
      <c r="G2" s="51"/>
    </row>
    <row r="3" spans="1:8" s="10" customFormat="1" ht="15.6" x14ac:dyDescent="0.3">
      <c r="A3" s="51" t="s">
        <v>22</v>
      </c>
      <c r="B3" s="51"/>
      <c r="C3" s="51"/>
      <c r="D3" s="51"/>
      <c r="E3" s="51"/>
      <c r="F3" s="51"/>
      <c r="G3" s="51"/>
    </row>
    <row r="4" spans="1:8" s="10" customFormat="1" ht="15.6" x14ac:dyDescent="0.3">
      <c r="A4" s="51" t="s">
        <v>0</v>
      </c>
      <c r="B4" s="51"/>
      <c r="C4" s="51"/>
      <c r="D4" s="51"/>
      <c r="E4" s="51"/>
      <c r="F4" s="51"/>
      <c r="G4" s="51"/>
    </row>
    <row r="5" spans="1:8" s="10" customFormat="1" ht="15.6" x14ac:dyDescent="0.3">
      <c r="A5" s="50">
        <v>45473</v>
      </c>
      <c r="B5" s="50"/>
      <c r="C5" s="50"/>
      <c r="D5" s="50"/>
      <c r="E5" s="50"/>
      <c r="F5" s="50"/>
      <c r="G5" s="50"/>
    </row>
    <row r="6" spans="1:8" s="10" customFormat="1" ht="15.6" x14ac:dyDescent="0.3">
      <c r="C6" s="25"/>
    </row>
    <row r="7" spans="1:8" s="10" customFormat="1" ht="15.6" x14ac:dyDescent="0.3">
      <c r="A7" s="26" t="s">
        <v>1</v>
      </c>
      <c r="B7" s="26"/>
      <c r="C7" s="25"/>
    </row>
    <row r="8" spans="1:8" s="10" customFormat="1" ht="15.6" x14ac:dyDescent="0.3">
      <c r="C8" s="25"/>
    </row>
    <row r="9" spans="1:8" s="10" customFormat="1" ht="15.6" x14ac:dyDescent="0.3">
      <c r="A9" s="10" t="s">
        <v>35</v>
      </c>
      <c r="C9" s="25"/>
      <c r="E9" s="27" t="s">
        <v>9</v>
      </c>
      <c r="F9" s="28">
        <v>8900</v>
      </c>
    </row>
    <row r="10" spans="1:8" s="10" customFormat="1" ht="15.6" x14ac:dyDescent="0.3">
      <c r="A10" s="10" t="s">
        <v>52</v>
      </c>
      <c r="C10" s="25"/>
      <c r="E10" s="27"/>
      <c r="F10" s="28">
        <v>55</v>
      </c>
      <c r="G10" s="29" t="s">
        <v>20</v>
      </c>
    </row>
    <row r="11" spans="1:8" s="10" customFormat="1" ht="15.6" x14ac:dyDescent="0.3">
      <c r="A11" s="10" t="s">
        <v>33</v>
      </c>
      <c r="C11" s="25"/>
      <c r="E11" s="27"/>
      <c r="F11" s="28">
        <v>100</v>
      </c>
      <c r="G11" s="29" t="s">
        <v>21</v>
      </c>
    </row>
    <row r="12" spans="1:8" s="10" customFormat="1" ht="15.6" x14ac:dyDescent="0.3">
      <c r="A12" s="10" t="s">
        <v>34</v>
      </c>
      <c r="C12" s="25"/>
      <c r="E12" s="30"/>
      <c r="F12" s="31">
        <v>1100</v>
      </c>
      <c r="G12" s="29" t="s">
        <v>19</v>
      </c>
    </row>
    <row r="13" spans="1:8" s="10" customFormat="1" ht="15.6" x14ac:dyDescent="0.3">
      <c r="C13" s="25"/>
      <c r="F13" s="32"/>
    </row>
    <row r="14" spans="1:8" s="10" customFormat="1" ht="16.2" thickBot="1" x14ac:dyDescent="0.35">
      <c r="A14" s="26" t="s">
        <v>13</v>
      </c>
      <c r="C14" s="25"/>
      <c r="E14" s="33" t="s">
        <v>9</v>
      </c>
      <c r="F14" s="34">
        <f>SUM(F9:F13)</f>
        <v>10155</v>
      </c>
    </row>
    <row r="15" spans="1:8" s="10" customFormat="1" ht="16.2" thickTop="1" x14ac:dyDescent="0.3">
      <c r="C15" s="25"/>
      <c r="F15" s="32"/>
    </row>
    <row r="16" spans="1:8" s="10" customFormat="1" ht="15.6" x14ac:dyDescent="0.3">
      <c r="A16" s="26" t="s">
        <v>15</v>
      </c>
      <c r="C16" s="25"/>
      <c r="F16" s="32"/>
    </row>
    <row r="17" spans="1:6" s="10" customFormat="1" ht="15.6" x14ac:dyDescent="0.3">
      <c r="A17" s="26"/>
      <c r="C17" s="25"/>
      <c r="F17" s="32"/>
    </row>
    <row r="18" spans="1:6" s="10" customFormat="1" ht="15.6" x14ac:dyDescent="0.3">
      <c r="A18" s="10" t="s">
        <v>40</v>
      </c>
      <c r="C18" s="25"/>
      <c r="E18" s="10" t="s">
        <v>9</v>
      </c>
      <c r="F18" s="32">
        <v>1000</v>
      </c>
    </row>
    <row r="19" spans="1:6" s="10" customFormat="1" ht="15.6" x14ac:dyDescent="0.3">
      <c r="C19" s="25"/>
      <c r="F19" s="32"/>
    </row>
    <row r="20" spans="1:6" s="10" customFormat="1" ht="15.6" x14ac:dyDescent="0.3">
      <c r="A20" s="10" t="s">
        <v>17</v>
      </c>
      <c r="C20" s="25"/>
      <c r="E20" s="35" t="s">
        <v>9</v>
      </c>
      <c r="F20" s="36">
        <f>SUM(F18:F19)</f>
        <v>1000</v>
      </c>
    </row>
    <row r="21" spans="1:6" s="10" customFormat="1" ht="15.6" x14ac:dyDescent="0.3">
      <c r="C21" s="25"/>
      <c r="F21" s="32"/>
    </row>
    <row r="22" spans="1:6" s="10" customFormat="1" ht="15.6" x14ac:dyDescent="0.3">
      <c r="A22" s="26" t="s">
        <v>14</v>
      </c>
      <c r="B22" s="26"/>
      <c r="C22" s="25"/>
      <c r="E22" s="26"/>
      <c r="F22" s="32"/>
    </row>
    <row r="23" spans="1:6" s="10" customFormat="1" ht="15.6" x14ac:dyDescent="0.3">
      <c r="C23" s="25"/>
      <c r="F23" s="32"/>
    </row>
    <row r="24" spans="1:6" s="10" customFormat="1" ht="15.6" x14ac:dyDescent="0.3">
      <c r="A24" s="10" t="s">
        <v>36</v>
      </c>
      <c r="C24" s="25"/>
      <c r="E24" s="30" t="s">
        <v>9</v>
      </c>
      <c r="F24" s="31">
        <f>'Income Statement'!F32</f>
        <v>9155</v>
      </c>
    </row>
    <row r="25" spans="1:6" s="10" customFormat="1" ht="15.6" x14ac:dyDescent="0.3">
      <c r="C25" s="25"/>
      <c r="F25" s="32"/>
    </row>
    <row r="26" spans="1:6" s="10" customFormat="1" ht="15.6" x14ac:dyDescent="0.3">
      <c r="A26" s="10" t="s">
        <v>37</v>
      </c>
      <c r="C26" s="25"/>
      <c r="E26" s="35" t="s">
        <v>9</v>
      </c>
      <c r="F26" s="36">
        <f>SUM(F24:F25)</f>
        <v>9155</v>
      </c>
    </row>
    <row r="27" spans="1:6" s="10" customFormat="1" ht="15.6" x14ac:dyDescent="0.3">
      <c r="C27" s="25"/>
      <c r="F27" s="32"/>
    </row>
    <row r="28" spans="1:6" s="10" customFormat="1" ht="16.2" thickBot="1" x14ac:dyDescent="0.35">
      <c r="A28" s="26" t="s">
        <v>16</v>
      </c>
      <c r="C28" s="25"/>
      <c r="E28" s="33" t="s">
        <v>9</v>
      </c>
      <c r="F28" s="34">
        <f>F24+F20</f>
        <v>10155</v>
      </c>
    </row>
    <row r="29" spans="1:6" s="10" customFormat="1" ht="16.2" thickTop="1" x14ac:dyDescent="0.3">
      <c r="C29" s="25"/>
    </row>
    <row r="30" spans="1:6" s="10" customFormat="1" ht="15.6" x14ac:dyDescent="0.3">
      <c r="C30" s="25"/>
    </row>
    <row r="31" spans="1:6" s="10" customFormat="1" ht="15.6" x14ac:dyDescent="0.3">
      <c r="A31" s="10" t="s">
        <v>58</v>
      </c>
      <c r="B31" s="37"/>
      <c r="C31" s="25"/>
    </row>
    <row r="32" spans="1:6" s="10" customFormat="1" ht="15.6" x14ac:dyDescent="0.3">
      <c r="A32" s="37"/>
      <c r="B32" s="37"/>
      <c r="C32" s="25"/>
    </row>
    <row r="33" spans="1:3" s="10" customFormat="1" ht="15.6" x14ac:dyDescent="0.3">
      <c r="A33" s="10" t="s">
        <v>53</v>
      </c>
      <c r="C33" s="25"/>
    </row>
    <row r="34" spans="1:3" s="10" customFormat="1" ht="15.6" x14ac:dyDescent="0.3">
      <c r="C34" s="25"/>
    </row>
    <row r="35" spans="1:3" s="10" customFormat="1" ht="15.6" x14ac:dyDescent="0.3">
      <c r="A35" s="23" t="s">
        <v>57</v>
      </c>
      <c r="C35" s="25"/>
    </row>
    <row r="36" spans="1:3" s="10" customFormat="1" ht="15.6" x14ac:dyDescent="0.3">
      <c r="C36" s="25"/>
    </row>
    <row r="53" spans="3:3" x14ac:dyDescent="0.3">
      <c r="C53" s="5"/>
    </row>
  </sheetData>
  <customSheetViews>
    <customSheetView guid="{9718335C-40D5-4FAE-A636-C59647CEC421}" showPageBreaks="1" fitToPage="1" printArea="1">
      <selection activeCell="F39" sqref="F39"/>
      <pageMargins left="1" right="1" top="1" bottom="1" header="0.5" footer="0.5"/>
      <pageSetup scale="79" orientation="portrait" r:id="rId1"/>
      <headerFooter alignWithMargins="0">
        <oddFooter xml:space="preserve">&amp;C&amp;"Times New Roman,Regular"&amp;12 1
</oddFooter>
      </headerFooter>
    </customSheetView>
    <customSheetView guid="{B411C70E-D586-43E0-AA5E-24BF0E75D312}" showPageBreaks="1" fitToPage="1" printArea="1">
      <selection activeCell="A3" sqref="A3:G3"/>
      <pageMargins left="1" right="1" top="1" bottom="1" header="0.5" footer="0.5"/>
      <pageSetup scale="79" orientation="portrait" r:id="rId2"/>
      <headerFooter alignWithMargins="0">
        <oddFooter xml:space="preserve">&amp;C&amp;"Times New Roman,Regular"&amp;12 1
</oddFooter>
      </headerFooter>
    </customSheetView>
    <customSheetView guid="{AE00865D-03E6-4DEE-A5EB-CCC5B60E7C8F}" fitToPage="1">
      <selection activeCell="A34" sqref="A34"/>
      <pageMargins left="1" right="1" top="1" bottom="1" header="0.5" footer="0.5"/>
      <pageSetup scale="79" orientation="portrait" r:id="rId3"/>
      <headerFooter alignWithMargins="0">
        <oddFooter xml:space="preserve">&amp;C&amp;"Times New Roman,Regular"&amp;12 1
</oddFooter>
      </headerFooter>
    </customSheetView>
    <customSheetView guid="{386FD1E3-AB30-4F70-8A46-98F617C19E35}" showPageBreaks="1" fitToPage="1" printArea="1" view="pageLayout">
      <selection activeCell="A7" sqref="A7"/>
      <pageMargins left="0.75" right="0.75" top="1" bottom="1" header="0.5" footer="0.5"/>
      <pageSetup orientation="portrait" r:id="rId4"/>
      <headerFooter alignWithMargins="0">
        <oddFooter xml:space="preserve">&amp;C&amp;"Times New Roman,Regular"&amp;12 1
</oddFooter>
      </headerFooter>
    </customSheetView>
    <customSheetView guid="{2D0B40AE-2BD1-4163-B7B5-C025713E5B17}" showPageBreaks="1" fitToPage="1" printArea="1" view="pageLayout" topLeftCell="A29">
      <selection activeCell="C53" sqref="C53"/>
      <pageMargins left="0.75" right="0.75" top="1" bottom="1" header="0.5" footer="0.5"/>
      <pageSetup orientation="portrait" r:id="rId5"/>
      <headerFooter alignWithMargins="0">
        <oddFooter xml:space="preserve">&amp;C1
</oddFooter>
      </headerFooter>
    </customSheetView>
    <customSheetView guid="{0E2D42CE-E624-4813-BE99-443F5A5575A8}" showPageBreaks="1" fitToPage="1" printArea="1" view="pageLayout">
      <pageMargins left="0.75" right="0.75" top="1" bottom="1" header="0.5" footer="0.5"/>
      <pageSetup orientation="portrait" r:id="rId6"/>
      <headerFooter alignWithMargins="0">
        <oddFooter xml:space="preserve">&amp;C&amp;"Times New Roman,Regular"&amp;12 1
</oddFooter>
      </headerFooter>
    </customSheetView>
    <customSheetView guid="{01551088-8E47-4C2A-937F-2BD2BD52F1EA}" showPageBreaks="1" fitToPage="1" printArea="1" view="pageLayout" topLeftCell="A7">
      <selection activeCell="A35" sqref="A35"/>
      <pageMargins left="0.75" right="0.75" top="1" bottom="1" header="0.5" footer="0.5"/>
      <pageSetup scale="85" orientation="portrait" r:id="rId7"/>
      <headerFooter alignWithMargins="0">
        <oddFooter xml:space="preserve">&amp;C&amp;"Times New Roman,Regular"&amp;12 1
</oddFooter>
      </headerFooter>
    </customSheetView>
    <customSheetView guid="{5AFCCD49-957B-4D77-99AE-FF2D7921FCCA}" showPageBreaks="1" fitToPage="1" printArea="1" topLeftCell="A16">
      <selection activeCell="A6" sqref="A6"/>
      <pageMargins left="1" right="1" top="1" bottom="1" header="0.5" footer="0.5"/>
      <pageSetup scale="79" orientation="portrait" r:id="rId8"/>
      <headerFooter alignWithMargins="0">
        <oddFooter xml:space="preserve">&amp;C&amp;"Times New Roman,Regular"&amp;12 1
</oddFooter>
      </headerFooter>
    </customSheetView>
  </customSheetViews>
  <mergeCells count="4">
    <mergeCell ref="A5:G5"/>
    <mergeCell ref="A2:G2"/>
    <mergeCell ref="A3:G3"/>
    <mergeCell ref="A4:G4"/>
  </mergeCells>
  <phoneticPr fontId="0" type="noConversion"/>
  <pageMargins left="1" right="1" top="1" bottom="1" header="0.5" footer="0.5"/>
  <pageSetup scale="79" orientation="portrait" r:id="rId9"/>
  <headerFooter alignWithMargins="0">
    <oddFooter xml:space="preserve">&amp;C&amp;"Times New Roman,Regular"&amp;12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8"/>
  <sheetViews>
    <sheetView topLeftCell="A10" zoomScaleNormal="100" workbookViewId="0">
      <selection activeCell="F38" sqref="F38"/>
    </sheetView>
  </sheetViews>
  <sheetFormatPr defaultColWidth="8.88671875" defaultRowHeight="17.399999999999999" x14ac:dyDescent="0.3"/>
  <cols>
    <col min="1" max="1" width="37.109375" style="2" customWidth="1"/>
    <col min="2" max="2" width="1.6640625" style="2" bestFit="1" customWidth="1"/>
    <col min="3" max="3" width="14.5546875" style="4" customWidth="1"/>
    <col min="4" max="4" width="2.6640625" style="2" customWidth="1"/>
    <col min="5" max="5" width="1.6640625" style="2" bestFit="1" customWidth="1"/>
    <col min="6" max="6" width="14.5546875" style="6" customWidth="1"/>
    <col min="7" max="7" width="7.33203125" style="2" customWidth="1"/>
    <col min="8" max="8" width="1.6640625" style="2" bestFit="1" customWidth="1"/>
    <col min="9" max="9" width="16.5546875" style="4" bestFit="1" customWidth="1"/>
    <col min="10" max="10" width="12.6640625" style="2" customWidth="1"/>
    <col min="11" max="16384" width="8.88671875" style="2"/>
  </cols>
  <sheetData>
    <row r="1" spans="1:9" x14ac:dyDescent="0.3">
      <c r="A1" s="1" t="s">
        <v>56</v>
      </c>
      <c r="I1" s="9"/>
    </row>
    <row r="2" spans="1:9" s="10" customFormat="1" ht="15.6" x14ac:dyDescent="0.3">
      <c r="A2" s="24"/>
      <c r="B2" s="24"/>
      <c r="C2" s="38"/>
      <c r="D2" s="24"/>
      <c r="E2" s="24"/>
      <c r="F2" s="39"/>
      <c r="G2" s="24"/>
      <c r="H2" s="24"/>
      <c r="I2" s="38"/>
    </row>
    <row r="3" spans="1:9" s="10" customFormat="1" ht="15.6" x14ac:dyDescent="0.3">
      <c r="A3" s="51" t="s">
        <v>22</v>
      </c>
      <c r="B3" s="51"/>
      <c r="C3" s="51"/>
      <c r="D3" s="51"/>
      <c r="E3" s="51"/>
      <c r="F3" s="51"/>
      <c r="G3" s="51"/>
      <c r="H3" s="51"/>
      <c r="I3" s="51"/>
    </row>
    <row r="4" spans="1:9" s="10" customFormat="1" ht="15.6" x14ac:dyDescent="0.3">
      <c r="A4" s="51" t="s">
        <v>2</v>
      </c>
      <c r="B4" s="51"/>
      <c r="C4" s="51"/>
      <c r="D4" s="51"/>
      <c r="E4" s="51"/>
      <c r="F4" s="51"/>
      <c r="G4" s="51"/>
      <c r="H4" s="51"/>
      <c r="I4" s="51"/>
    </row>
    <row r="5" spans="1:9" s="10" customFormat="1" ht="15.6" x14ac:dyDescent="0.3">
      <c r="A5" s="50">
        <f>'Balance Sheet'!A5:G5</f>
        <v>45473</v>
      </c>
      <c r="B5" s="50"/>
      <c r="C5" s="50"/>
      <c r="D5" s="50"/>
      <c r="E5" s="50"/>
      <c r="F5" s="50"/>
      <c r="G5" s="50"/>
      <c r="H5" s="50"/>
      <c r="I5" s="50"/>
    </row>
    <row r="6" spans="1:9" s="10" customFormat="1" ht="15.6" x14ac:dyDescent="0.3">
      <c r="C6" s="32"/>
      <c r="F6" s="40"/>
      <c r="I6" s="32"/>
    </row>
    <row r="7" spans="1:9" s="10" customFormat="1" ht="15.6" x14ac:dyDescent="0.3">
      <c r="A7" s="26" t="s">
        <v>3</v>
      </c>
      <c r="B7" s="26"/>
      <c r="C7" s="41"/>
      <c r="D7" s="11"/>
      <c r="E7" s="26"/>
      <c r="F7" s="42" t="s">
        <v>7</v>
      </c>
      <c r="G7" s="11"/>
      <c r="H7" s="43"/>
      <c r="I7" s="41"/>
    </row>
    <row r="8" spans="1:9" s="10" customFormat="1" ht="15.6" x14ac:dyDescent="0.3">
      <c r="B8" s="27"/>
      <c r="C8" s="28"/>
      <c r="D8" s="27"/>
      <c r="F8" s="40"/>
      <c r="H8" s="27"/>
      <c r="I8" s="28"/>
    </row>
    <row r="9" spans="1:9" s="10" customFormat="1" ht="15.6" x14ac:dyDescent="0.3">
      <c r="A9" s="10" t="s">
        <v>39</v>
      </c>
      <c r="B9" s="27"/>
      <c r="C9" s="28"/>
      <c r="D9" s="27"/>
      <c r="E9" s="27" t="s">
        <v>9</v>
      </c>
      <c r="F9" s="32">
        <v>6000</v>
      </c>
      <c r="G9" s="44" t="s">
        <v>18</v>
      </c>
      <c r="H9" s="27"/>
      <c r="I9" s="28"/>
    </row>
    <row r="10" spans="1:9" s="10" customFormat="1" ht="15.6" x14ac:dyDescent="0.3">
      <c r="A10" s="10" t="s">
        <v>38</v>
      </c>
      <c r="B10" s="27"/>
      <c r="C10" s="28"/>
      <c r="D10" s="27"/>
      <c r="E10" s="30"/>
      <c r="F10" s="31">
        <v>120</v>
      </c>
      <c r="G10" s="27"/>
      <c r="H10" s="27"/>
      <c r="I10" s="28"/>
    </row>
    <row r="11" spans="1:9" s="10" customFormat="1" ht="15.6" x14ac:dyDescent="0.3">
      <c r="B11" s="27"/>
      <c r="C11" s="28"/>
      <c r="D11" s="27"/>
      <c r="F11" s="32"/>
      <c r="H11" s="27"/>
      <c r="I11" s="28"/>
    </row>
    <row r="12" spans="1:9" s="10" customFormat="1" ht="15.6" x14ac:dyDescent="0.3">
      <c r="A12" s="10" t="s">
        <v>4</v>
      </c>
      <c r="B12" s="27"/>
      <c r="C12" s="28"/>
      <c r="D12" s="27"/>
      <c r="E12" s="27" t="s">
        <v>9</v>
      </c>
      <c r="F12" s="31">
        <f>SUM(F9:F11)</f>
        <v>6120</v>
      </c>
      <c r="H12" s="27"/>
      <c r="I12" s="28"/>
    </row>
    <row r="13" spans="1:9" s="10" customFormat="1" ht="15.6" x14ac:dyDescent="0.3">
      <c r="B13" s="43"/>
      <c r="C13" s="28"/>
      <c r="D13" s="27"/>
      <c r="E13" s="26"/>
      <c r="F13" s="40"/>
      <c r="H13" s="43"/>
      <c r="I13" s="28"/>
    </row>
    <row r="14" spans="1:9" s="10" customFormat="1" ht="15.6" x14ac:dyDescent="0.3">
      <c r="B14" s="43"/>
      <c r="C14" s="28"/>
      <c r="D14" s="27"/>
      <c r="E14" s="26"/>
      <c r="F14" s="40"/>
      <c r="H14" s="26"/>
      <c r="I14" s="32"/>
    </row>
    <row r="15" spans="1:9" s="10" customFormat="1" ht="15.6" x14ac:dyDescent="0.3">
      <c r="B15" s="27"/>
      <c r="C15" s="45"/>
      <c r="D15" s="11"/>
      <c r="F15" s="46"/>
      <c r="G15" s="11"/>
      <c r="I15" s="45" t="s">
        <v>11</v>
      </c>
    </row>
    <row r="16" spans="1:9" s="10" customFormat="1" ht="15.6" x14ac:dyDescent="0.3">
      <c r="A16" s="26" t="s">
        <v>5</v>
      </c>
      <c r="B16" s="27"/>
      <c r="C16" s="47" t="s">
        <v>6</v>
      </c>
      <c r="D16" s="11"/>
      <c r="E16" s="26"/>
      <c r="F16" s="42" t="s">
        <v>7</v>
      </c>
      <c r="G16" s="11"/>
      <c r="H16" s="26"/>
      <c r="I16" s="47" t="s">
        <v>8</v>
      </c>
    </row>
    <row r="17" spans="1:9" s="10" customFormat="1" ht="15.6" x14ac:dyDescent="0.3">
      <c r="C17" s="32"/>
      <c r="F17" s="40"/>
      <c r="I17" s="32"/>
    </row>
    <row r="18" spans="1:9" s="10" customFormat="1" ht="15.6" x14ac:dyDescent="0.3">
      <c r="A18" s="10" t="s">
        <v>41</v>
      </c>
      <c r="B18" s="27" t="s">
        <v>9</v>
      </c>
      <c r="C18" s="32">
        <v>3000</v>
      </c>
      <c r="E18" s="27" t="s">
        <v>9</v>
      </c>
      <c r="F18" s="32">
        <v>2300</v>
      </c>
      <c r="H18" s="27" t="s">
        <v>9</v>
      </c>
      <c r="I18" s="32">
        <f t="shared" ref="I18:I24" si="0">F18-C18</f>
        <v>-700</v>
      </c>
    </row>
    <row r="19" spans="1:9" s="10" customFormat="1" ht="15.6" x14ac:dyDescent="0.3">
      <c r="A19" s="10" t="s">
        <v>10</v>
      </c>
      <c r="C19" s="32">
        <v>1200</v>
      </c>
      <c r="F19" s="32">
        <v>1050</v>
      </c>
      <c r="I19" s="32">
        <f t="shared" si="0"/>
        <v>-150</v>
      </c>
    </row>
    <row r="20" spans="1:9" s="10" customFormat="1" ht="15.6" x14ac:dyDescent="0.3">
      <c r="A20" s="10" t="s">
        <v>42</v>
      </c>
      <c r="C20" s="32">
        <v>1000</v>
      </c>
      <c r="F20" s="32">
        <v>1000</v>
      </c>
      <c r="I20" s="32">
        <f t="shared" si="0"/>
        <v>0</v>
      </c>
    </row>
    <row r="21" spans="1:9" s="10" customFormat="1" ht="15.6" x14ac:dyDescent="0.3">
      <c r="A21" s="10" t="s">
        <v>43</v>
      </c>
      <c r="B21" s="37"/>
      <c r="C21" s="32">
        <v>500</v>
      </c>
      <c r="E21" s="37"/>
      <c r="F21" s="32">
        <v>400</v>
      </c>
      <c r="H21" s="37"/>
      <c r="I21" s="32">
        <f t="shared" si="0"/>
        <v>-100</v>
      </c>
    </row>
    <row r="22" spans="1:9" s="10" customFormat="1" ht="15.6" x14ac:dyDescent="0.3">
      <c r="A22" s="10" t="s">
        <v>44</v>
      </c>
      <c r="B22" s="37"/>
      <c r="C22" s="32">
        <v>0</v>
      </c>
      <c r="E22" s="37"/>
      <c r="F22" s="32">
        <v>1800</v>
      </c>
      <c r="H22" s="37"/>
      <c r="I22" s="32">
        <f t="shared" si="0"/>
        <v>1800</v>
      </c>
    </row>
    <row r="23" spans="1:9" s="10" customFormat="1" ht="15.6" x14ac:dyDescent="0.3">
      <c r="A23" s="10" t="s">
        <v>45</v>
      </c>
      <c r="B23" s="37"/>
      <c r="C23" s="32">
        <v>1000</v>
      </c>
      <c r="E23" s="37"/>
      <c r="F23" s="32">
        <v>0</v>
      </c>
      <c r="H23" s="37"/>
      <c r="I23" s="32">
        <f t="shared" si="0"/>
        <v>-1000</v>
      </c>
    </row>
    <row r="24" spans="1:9" s="10" customFormat="1" ht="15.6" x14ac:dyDescent="0.3">
      <c r="A24" s="10" t="s">
        <v>46</v>
      </c>
      <c r="B24" s="30"/>
      <c r="C24" s="31">
        <v>300</v>
      </c>
      <c r="E24" s="30"/>
      <c r="F24" s="31">
        <v>295</v>
      </c>
      <c r="G24" s="29" t="s">
        <v>23</v>
      </c>
      <c r="H24" s="30"/>
      <c r="I24" s="31">
        <f t="shared" si="0"/>
        <v>-5</v>
      </c>
    </row>
    <row r="25" spans="1:9" s="10" customFormat="1" ht="15.6" x14ac:dyDescent="0.3">
      <c r="C25" s="32"/>
      <c r="F25" s="32"/>
      <c r="I25" s="32"/>
    </row>
    <row r="26" spans="1:9" s="10" customFormat="1" ht="15.6" x14ac:dyDescent="0.3">
      <c r="B26" s="27" t="s">
        <v>9</v>
      </c>
      <c r="C26" s="31">
        <f>SUM(C18:C25)</f>
        <v>7000</v>
      </c>
      <c r="E26" s="27" t="s">
        <v>9</v>
      </c>
      <c r="F26" s="31">
        <f>SUM(F18:F25)</f>
        <v>6845</v>
      </c>
      <c r="H26" s="27" t="s">
        <v>9</v>
      </c>
      <c r="I26" s="31">
        <f>SUM(I18:I25)</f>
        <v>-155</v>
      </c>
    </row>
    <row r="27" spans="1:9" s="10" customFormat="1" ht="15.6" x14ac:dyDescent="0.3">
      <c r="C27" s="32"/>
      <c r="F27" s="32"/>
      <c r="I27" s="32"/>
    </row>
    <row r="28" spans="1:9" s="10" customFormat="1" ht="15.6" x14ac:dyDescent="0.3">
      <c r="A28" s="10" t="s">
        <v>47</v>
      </c>
      <c r="B28" s="27"/>
      <c r="C28" s="28"/>
      <c r="D28" s="27"/>
      <c r="E28" s="27"/>
      <c r="F28" s="28">
        <f>F12-F26</f>
        <v>-725</v>
      </c>
      <c r="G28" s="48" t="s">
        <v>24</v>
      </c>
      <c r="H28" s="27"/>
      <c r="I28" s="28"/>
    </row>
    <row r="29" spans="1:9" s="10" customFormat="1" ht="16.2" thickBot="1" x14ac:dyDescent="0.35">
      <c r="C29" s="32"/>
      <c r="F29" s="32"/>
      <c r="H29" s="27"/>
      <c r="I29" s="28"/>
    </row>
    <row r="30" spans="1:9" s="10" customFormat="1" ht="16.2" thickBot="1" x14ac:dyDescent="0.35">
      <c r="A30" s="10" t="s">
        <v>48</v>
      </c>
      <c r="C30" s="32"/>
      <c r="E30" s="27" t="s">
        <v>9</v>
      </c>
      <c r="F30" s="31">
        <v>9880</v>
      </c>
      <c r="G30" s="48" t="s">
        <v>25</v>
      </c>
      <c r="I30" s="49" t="s">
        <v>27</v>
      </c>
    </row>
    <row r="31" spans="1:9" s="10" customFormat="1" ht="15.6" x14ac:dyDescent="0.3">
      <c r="C31" s="32"/>
      <c r="F31" s="32"/>
      <c r="I31" s="32"/>
    </row>
    <row r="32" spans="1:9" s="10" customFormat="1" ht="16.2" thickBot="1" x14ac:dyDescent="0.35">
      <c r="A32" s="10" t="s">
        <v>49</v>
      </c>
      <c r="C32" s="32"/>
      <c r="E32" s="33" t="s">
        <v>9</v>
      </c>
      <c r="F32" s="34">
        <f>SUM(F28:F30)</f>
        <v>9155</v>
      </c>
      <c r="G32" s="48" t="s">
        <v>26</v>
      </c>
      <c r="I32" s="32"/>
    </row>
    <row r="33" spans="1:9" s="10" customFormat="1" ht="16.2" thickTop="1" x14ac:dyDescent="0.3">
      <c r="C33" s="32"/>
      <c r="F33" s="40"/>
      <c r="I33" s="32"/>
    </row>
    <row r="34" spans="1:9" s="10" customFormat="1" ht="15.6" x14ac:dyDescent="0.3">
      <c r="A34" s="10" t="s">
        <v>58</v>
      </c>
      <c r="C34" s="32"/>
      <c r="F34" s="40"/>
      <c r="I34" s="32"/>
    </row>
    <row r="35" spans="1:9" s="10" customFormat="1" ht="15.6" x14ac:dyDescent="0.3">
      <c r="C35" s="32"/>
      <c r="F35" s="40"/>
      <c r="I35" s="32"/>
    </row>
    <row r="36" spans="1:9" s="10" customFormat="1" ht="15.6" x14ac:dyDescent="0.3">
      <c r="A36" s="23" t="s">
        <v>57</v>
      </c>
      <c r="C36" s="32"/>
      <c r="F36" s="40"/>
      <c r="I36" s="32"/>
    </row>
    <row r="37" spans="1:9" s="10" customFormat="1" ht="15.6" x14ac:dyDescent="0.3">
      <c r="C37" s="32"/>
      <c r="F37" s="40"/>
      <c r="I37" s="32"/>
    </row>
    <row r="38" spans="1:9" s="10" customFormat="1" ht="15.6" x14ac:dyDescent="0.3">
      <c r="C38" s="32"/>
      <c r="F38" s="40"/>
      <c r="I38" s="32"/>
    </row>
  </sheetData>
  <customSheetViews>
    <customSheetView guid="{9718335C-40D5-4FAE-A636-C59647CEC421}" showPageBreaks="1" fitToPage="1" printArea="1" topLeftCell="A10">
      <selection activeCell="F38" sqref="F38"/>
      <pageMargins left="1" right="1" top="1" bottom="1" header="0.5" footer="0.5"/>
      <pageSetup scale="86" orientation="portrait" r:id="rId1"/>
      <headerFooter alignWithMargins="0">
        <oddFooter xml:space="preserve">&amp;C&amp;"Times New Roman,Regular"&amp;12 1
</oddFooter>
      </headerFooter>
    </customSheetView>
    <customSheetView guid="{B411C70E-D586-43E0-AA5E-24BF0E75D312}" showPageBreaks="1" fitToPage="1" printArea="1">
      <selection activeCell="A6" sqref="A6"/>
      <pageMargins left="1" right="1" top="1" bottom="1" header="0.5" footer="0.5"/>
      <pageSetup scale="86" orientation="portrait" r:id="rId2"/>
      <headerFooter alignWithMargins="0">
        <oddFooter xml:space="preserve">&amp;C&amp;"Times New Roman,Regular"&amp;12 1
</oddFooter>
      </headerFooter>
    </customSheetView>
    <customSheetView guid="{AE00865D-03E6-4DEE-A5EB-CCC5B60E7C8F}" fitToPage="1">
      <selection activeCell="A37" sqref="A37"/>
      <pageMargins left="1" right="1" top="1" bottom="1" header="0.5" footer="0.5"/>
      <pageSetup scale="86" orientation="portrait" r:id="rId3"/>
      <headerFooter alignWithMargins="0">
        <oddFooter xml:space="preserve">&amp;C&amp;"Times New Roman,Regular"&amp;12 1
</oddFooter>
      </headerFooter>
    </customSheetView>
    <customSheetView guid="{386FD1E3-AB30-4F70-8A46-98F617C19E35}" showPageBreaks="1" fitToPage="1" printArea="1" view="pageLayout">
      <selection activeCell="A6" sqref="A6"/>
      <pageMargins left="0.75" right="0.75" top="1" bottom="1" header="0.5" footer="0.5"/>
      <pageSetup scale="98" orientation="portrait" r:id="rId4"/>
      <headerFooter alignWithMargins="0">
        <oddFooter xml:space="preserve">&amp;C&amp;"Times New Roman,Regular"&amp;12 2 
</oddFooter>
      </headerFooter>
    </customSheetView>
    <customSheetView guid="{2D0B40AE-2BD1-4163-B7B5-C025713E5B17}" showPageBreaks="1" fitToPage="1" printArea="1" view="pageLayout" topLeftCell="A26">
      <selection activeCell="C54" sqref="C54"/>
      <pageMargins left="0.75" right="0.75" top="1" bottom="1" header="0.5" footer="0.5"/>
      <pageSetup scale="98" orientation="portrait" r:id="rId5"/>
      <headerFooter alignWithMargins="0">
        <oddFooter xml:space="preserve">&amp;C&amp;"Times New Roman,Regular"&amp;11 2 &amp;"Arial,Regular"&amp;10
</oddFooter>
      </headerFooter>
    </customSheetView>
    <customSheetView guid="{0E2D42CE-E624-4813-BE99-443F5A5575A8}" showPageBreaks="1" fitToPage="1" printArea="1" view="pageLayout">
      <selection activeCell="F29" sqref="F29"/>
      <pageMargins left="0.75" right="0.75" top="1" bottom="1" header="0.5" footer="0.5"/>
      <pageSetup scale="98" orientation="portrait" r:id="rId6"/>
      <headerFooter alignWithMargins="0">
        <oddFooter xml:space="preserve">&amp;C&amp;"Times New Roman,Regular"&amp;12 2 
</oddFooter>
      </headerFooter>
    </customSheetView>
    <customSheetView guid="{01551088-8E47-4C2A-937F-2BD2BD52F1EA}" showPageBreaks="1" fitToPage="1" printArea="1" view="pageLayout">
      <selection activeCell="I42" sqref="I42"/>
      <pageMargins left="0.75" right="0.75" top="1" bottom="1" header="0.5" footer="0.5"/>
      <pageSetup scale="84" orientation="portrait" r:id="rId7"/>
      <headerFooter alignWithMargins="0">
        <oddFooter xml:space="preserve">&amp;C&amp;"Times New Roman,Regular"&amp;12 2 
</oddFooter>
      </headerFooter>
    </customSheetView>
    <customSheetView guid="{5AFCCD49-957B-4D77-99AE-FF2D7921FCCA}" showPageBreaks="1" fitToPage="1" printArea="1" topLeftCell="A13">
      <selection activeCell="A5" sqref="A5:I5"/>
      <pageMargins left="1" right="1" top="1" bottom="1" header="0.5" footer="0.5"/>
      <pageSetup scale="86" orientation="portrait" r:id="rId8"/>
      <headerFooter alignWithMargins="0">
        <oddFooter xml:space="preserve">&amp;C&amp;"Times New Roman,Regular"&amp;12 1
</oddFooter>
      </headerFooter>
    </customSheetView>
  </customSheetViews>
  <mergeCells count="3">
    <mergeCell ref="A5:I5"/>
    <mergeCell ref="A4:I4"/>
    <mergeCell ref="A3:I3"/>
  </mergeCells>
  <phoneticPr fontId="0" type="noConversion"/>
  <pageMargins left="1" right="1" top="1" bottom="1" header="0.5" footer="0.5"/>
  <pageSetup scale="86" orientation="portrait" r:id="rId9"/>
  <headerFooter alignWithMargins="0">
    <oddFooter xml:space="preserve">&amp;C&amp;"Times New Roman,Regular"&amp;12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4"/>
  <sheetViews>
    <sheetView zoomScaleNormal="100" workbookViewId="0">
      <selection activeCell="B11" sqref="B11"/>
    </sheetView>
  </sheetViews>
  <sheetFormatPr defaultColWidth="8.88671875" defaultRowHeight="15" x14ac:dyDescent="0.25"/>
  <cols>
    <col min="1" max="1" width="6.44140625" style="7" customWidth="1"/>
    <col min="2" max="2" width="84.44140625" style="7" customWidth="1"/>
    <col min="3" max="16384" width="8.88671875" style="7"/>
  </cols>
  <sheetData>
    <row r="1" spans="1:2" ht="17.399999999999999" x14ac:dyDescent="0.3">
      <c r="A1" s="1" t="s">
        <v>56</v>
      </c>
      <c r="B1" s="9"/>
    </row>
    <row r="2" spans="1:2" ht="15.6" x14ac:dyDescent="0.3">
      <c r="A2" s="52"/>
      <c r="B2" s="52"/>
    </row>
    <row r="3" spans="1:2" ht="15.6" x14ac:dyDescent="0.3">
      <c r="A3" s="51" t="s">
        <v>22</v>
      </c>
      <c r="B3" s="51"/>
    </row>
    <row r="4" spans="1:2" ht="15.6" x14ac:dyDescent="0.3">
      <c r="A4" s="51" t="s">
        <v>51</v>
      </c>
      <c r="B4" s="51"/>
    </row>
    <row r="5" spans="1:2" ht="15.6" x14ac:dyDescent="0.3">
      <c r="A5" s="50">
        <f>'Balance Sheet'!A5:G5</f>
        <v>45473</v>
      </c>
      <c r="B5" s="50"/>
    </row>
    <row r="6" spans="1:2" ht="15.6" x14ac:dyDescent="0.3">
      <c r="A6" s="10"/>
      <c r="B6" s="10"/>
    </row>
    <row r="7" spans="1:2" s="15" customFormat="1" ht="13.8" x14ac:dyDescent="0.25">
      <c r="A7" s="13" t="s">
        <v>31</v>
      </c>
      <c r="B7" s="14"/>
    </row>
    <row r="8" spans="1:2" s="18" customFormat="1" ht="13.2" x14ac:dyDescent="0.25">
      <c r="A8" s="17"/>
      <c r="B8" s="17"/>
    </row>
    <row r="9" spans="1:2" s="18" customFormat="1" ht="13.2" x14ac:dyDescent="0.25">
      <c r="A9" s="17"/>
      <c r="B9" s="19" t="s">
        <v>30</v>
      </c>
    </row>
    <row r="10" spans="1:2" s="18" customFormat="1" ht="13.2" x14ac:dyDescent="0.25">
      <c r="A10" s="17"/>
      <c r="B10" s="17"/>
    </row>
    <row r="11" spans="1:2" s="18" customFormat="1" ht="66" x14ac:dyDescent="0.25">
      <c r="A11" s="17"/>
      <c r="B11" s="16" t="s">
        <v>28</v>
      </c>
    </row>
    <row r="12" spans="1:2" s="18" customFormat="1" ht="13.2" x14ac:dyDescent="0.25">
      <c r="A12" s="12"/>
      <c r="B12" s="17"/>
    </row>
    <row r="13" spans="1:2" s="18" customFormat="1" ht="13.2" x14ac:dyDescent="0.25">
      <c r="A13" s="17"/>
      <c r="B13" s="19" t="s">
        <v>12</v>
      </c>
    </row>
    <row r="14" spans="1:2" s="18" customFormat="1" ht="13.2" x14ac:dyDescent="0.25">
      <c r="A14" s="17"/>
      <c r="B14" s="17"/>
    </row>
    <row r="15" spans="1:2" s="18" customFormat="1" ht="39.6" x14ac:dyDescent="0.25">
      <c r="A15" s="17"/>
      <c r="B15" s="16" t="s">
        <v>50</v>
      </c>
    </row>
    <row r="16" spans="1:2" s="18" customFormat="1" ht="13.2" x14ac:dyDescent="0.25">
      <c r="A16" s="17"/>
      <c r="B16" s="17"/>
    </row>
    <row r="17" spans="1:2" s="17" customFormat="1" ht="13.8" x14ac:dyDescent="0.25">
      <c r="A17" s="13" t="s">
        <v>32</v>
      </c>
    </row>
    <row r="18" spans="1:2" s="17" customFormat="1" ht="13.8" x14ac:dyDescent="0.25">
      <c r="A18" s="13"/>
    </row>
    <row r="19" spans="1:2" s="17" customFormat="1" ht="13.2" x14ac:dyDescent="0.25">
      <c r="A19" s="12" t="s">
        <v>59</v>
      </c>
    </row>
    <row r="20" spans="1:2" s="17" customFormat="1" ht="13.2" x14ac:dyDescent="0.25">
      <c r="A20" s="12"/>
    </row>
    <row r="21" spans="1:2" s="18" customFormat="1" ht="145.19999999999999" x14ac:dyDescent="0.25">
      <c r="A21" s="17"/>
      <c r="B21" s="20" t="s">
        <v>55</v>
      </c>
    </row>
    <row r="22" spans="1:2" s="18" customFormat="1" ht="13.2" hidden="1" x14ac:dyDescent="0.25">
      <c r="A22" s="17"/>
      <c r="B22" s="20"/>
    </row>
    <row r="23" spans="1:2" s="18" customFormat="1" ht="13.2" x14ac:dyDescent="0.25">
      <c r="A23" s="17"/>
      <c r="B23" s="17"/>
    </row>
    <row r="24" spans="1:2" s="17" customFormat="1" ht="13.2" x14ac:dyDescent="0.25">
      <c r="A24" s="21" t="s">
        <v>29</v>
      </c>
    </row>
    <row r="25" spans="1:2" s="17" customFormat="1" ht="13.2" x14ac:dyDescent="0.25">
      <c r="A25" s="22"/>
    </row>
    <row r="26" spans="1:2" s="17" customFormat="1" ht="13.2" x14ac:dyDescent="0.25">
      <c r="A26" s="12" t="s">
        <v>60</v>
      </c>
    </row>
    <row r="27" spans="1:2" s="17" customFormat="1" ht="13.2" x14ac:dyDescent="0.25">
      <c r="A27" s="20"/>
      <c r="B27" s="20"/>
    </row>
    <row r="28" spans="1:2" s="17" customFormat="1" ht="130.5" customHeight="1" x14ac:dyDescent="0.25">
      <c r="B28" s="20" t="s">
        <v>54</v>
      </c>
    </row>
    <row r="29" spans="1:2" ht="15.6" x14ac:dyDescent="0.3">
      <c r="A29" s="10"/>
      <c r="B29" s="10"/>
    </row>
    <row r="30" spans="1:2" ht="15.6" x14ac:dyDescent="0.3">
      <c r="A30" s="10"/>
      <c r="B30" s="10"/>
    </row>
    <row r="31" spans="1:2" ht="15.6" x14ac:dyDescent="0.3">
      <c r="A31" s="10"/>
      <c r="B31" s="10"/>
    </row>
    <row r="34" spans="2:2" x14ac:dyDescent="0.25">
      <c r="B34" s="8"/>
    </row>
  </sheetData>
  <customSheetViews>
    <customSheetView guid="{9718335C-40D5-4FAE-A636-C59647CEC421}" showPageBreaks="1" fitToPage="1" printArea="1" hiddenRows="1">
      <selection activeCell="B11" sqref="B11"/>
      <pageMargins left="1" right="1" top="1" bottom="1" header="0.5" footer="0.5"/>
      <pageSetup scale="93" fitToHeight="0" orientation="portrait" r:id="rId1"/>
      <headerFooter alignWithMargins="0">
        <oddFooter>&amp;C&amp;"Times New Roman,Regular"&amp;12 3</oddFooter>
      </headerFooter>
    </customSheetView>
    <customSheetView guid="{B411C70E-D586-43E0-AA5E-24BF0E75D312}" showPageBreaks="1" fitToPage="1" printArea="1" hiddenRows="1">
      <selection activeCell="A4" sqref="A4:B4"/>
      <pageMargins left="1" right="1" top="1" bottom="1" header="0.5" footer="0.5"/>
      <pageSetup scale="93" fitToHeight="0" orientation="portrait" r:id="rId2"/>
      <headerFooter alignWithMargins="0">
        <oddFooter>&amp;C&amp;"Times New Roman,Regular"&amp;12 3</oddFooter>
      </headerFooter>
    </customSheetView>
    <customSheetView guid="{AE00865D-03E6-4DEE-A5EB-CCC5B60E7C8F}" fitToPage="1" hiddenRows="1">
      <selection activeCell="A5" sqref="A5:B5"/>
      <pageMargins left="1" right="1" top="1" bottom="1" header="0.5" footer="0.5"/>
      <pageSetup scale="93" fitToHeight="0" orientation="portrait" r:id="rId3"/>
      <headerFooter alignWithMargins="0">
        <oddFooter>&amp;C&amp;"Times New Roman,Regular"&amp;12 3</oddFooter>
      </headerFooter>
    </customSheetView>
    <customSheetView guid="{386FD1E3-AB30-4F70-8A46-98F617C19E35}" showPageBreaks="1" fitToPage="1" printArea="1" hiddenRows="1" view="pageLayout">
      <selection activeCell="B34" sqref="B34"/>
      <pageMargins left="0.75" right="0.75" top="1" bottom="1" header="0.5" footer="0.5"/>
      <pageSetup scale="89" orientation="portrait" r:id="rId4"/>
      <headerFooter alignWithMargins="0">
        <oddFooter>&amp;C&amp;"Times New Roman,Regular"&amp;12 3</oddFooter>
      </headerFooter>
    </customSheetView>
    <customSheetView guid="{2D0B40AE-2BD1-4163-B7B5-C025713E5B17}" showPageBreaks="1" fitToPage="1" printArea="1" hiddenRows="1" view="pageLayout" topLeftCell="A29">
      <selection activeCell="B38" sqref="B38"/>
      <pageMargins left="0.75" right="0.75" top="1" bottom="1" header="0.5" footer="0.5"/>
      <pageSetup scale="89" orientation="portrait" r:id="rId5"/>
      <headerFooter alignWithMargins="0">
        <oddFooter>&amp;C3</oddFooter>
      </headerFooter>
    </customSheetView>
    <customSheetView guid="{0E2D42CE-E624-4813-BE99-443F5A5575A8}" showPageBreaks="1" fitToPage="1" printArea="1" hiddenRows="1" view="pageLayout">
      <selection activeCell="B16" sqref="B16"/>
      <pageMargins left="0.75" right="0.75" top="1" bottom="1" header="0.5" footer="0.5"/>
      <pageSetup scale="89" orientation="portrait" r:id="rId6"/>
      <headerFooter alignWithMargins="0">
        <oddFooter>&amp;C&amp;"Times New Roman,Regular"&amp;12 3</oddFooter>
      </headerFooter>
    </customSheetView>
    <customSheetView guid="{01551088-8E47-4C2A-937F-2BD2BD52F1EA}" showPageBreaks="1" fitToPage="1" printArea="1" hiddenRows="1" view="pageLayout" topLeftCell="A21">
      <selection activeCell="B33" sqref="B33"/>
      <pageMargins left="0.75" right="0.75" top="1" bottom="1" header="0.5" footer="0.5"/>
      <pageSetup scale="98" orientation="portrait" r:id="rId7"/>
      <headerFooter alignWithMargins="0">
        <oddFooter>&amp;C&amp;"Times New Roman,Regular"&amp;12 3</oddFooter>
      </headerFooter>
    </customSheetView>
    <customSheetView guid="{5AFCCD49-957B-4D77-99AE-FF2D7921FCCA}" showPageBreaks="1" fitToPage="1" printArea="1" hiddenRows="1" topLeftCell="A11">
      <selection activeCell="B29" sqref="B29"/>
      <pageMargins left="1" right="1" top="1" bottom="1" header="0.5" footer="0.5"/>
      <pageSetup scale="93" fitToHeight="0" orientation="portrait" r:id="rId8"/>
      <headerFooter alignWithMargins="0">
        <oddFooter>&amp;C&amp;"Times New Roman,Regular"&amp;12 3</oddFooter>
      </headerFooter>
    </customSheetView>
  </customSheetViews>
  <mergeCells count="4">
    <mergeCell ref="A5:B5"/>
    <mergeCell ref="A4:B4"/>
    <mergeCell ref="A3:B3"/>
    <mergeCell ref="A2:B2"/>
  </mergeCells>
  <phoneticPr fontId="0" type="noConversion"/>
  <pageMargins left="1" right="1" top="1" bottom="1" header="0.5" footer="0.5"/>
  <pageSetup scale="93" fitToHeight="0" orientation="portrait" r:id="rId9"/>
  <headerFooter alignWithMargins="0">
    <oddFooter>&amp;C&amp;"Times New Roman,Regular"&amp;12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Balance Sheet</vt:lpstr>
      <vt:lpstr>Income Statement</vt:lpstr>
      <vt:lpstr>Notes to the Financial Stmts</vt:lpstr>
      <vt:lpstr>'Balance Sheet'!Print_Area</vt:lpstr>
      <vt:lpstr>'Income Statement'!Print_Area</vt:lpstr>
      <vt:lpstr>'Notes to the Financial Stmts'!Print_Area</vt:lpstr>
    </vt:vector>
  </TitlesOfParts>
  <Company>Anne Arundel County Gov't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ISEDEL60</dc:creator>
  <cp:lastModifiedBy>Nekol Gaskins</cp:lastModifiedBy>
  <cp:lastPrinted>2025-08-07T15:47:24Z</cp:lastPrinted>
  <dcterms:created xsi:type="dcterms:W3CDTF">2006-06-22T14:38:22Z</dcterms:created>
  <dcterms:modified xsi:type="dcterms:W3CDTF">2025-08-07T15:47:28Z</dcterms:modified>
</cp:coreProperties>
</file>