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Audit\SCBDs\SCBD Financial Report Reviews\FY25 Planning &amp; Reporting\FY25 SCBD Instructions\"/>
    </mc:Choice>
  </mc:AlternateContent>
  <xr:revisionPtr revIDLastSave="0" documentId="13_ncr:1_{608C0F3A-FCA8-4644-9247-0E6E0624C1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ttachment 5" sheetId="1" r:id="rId1"/>
    <sheet name="Explanations" sheetId="2" r:id="rId2"/>
  </sheets>
  <definedNames>
    <definedName name="_xlnm.Print_Area" localSheetId="0">'Attachment 5'!$B$1:$V$61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8" i="1" l="1"/>
  <c r="G60" i="1"/>
  <c r="G59" i="1"/>
  <c r="F59" i="1"/>
  <c r="V40" i="1" l="1"/>
  <c r="V42" i="1"/>
  <c r="V41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D43" i="1"/>
  <c r="D50" i="1" s="1"/>
  <c r="T43" i="1"/>
  <c r="T50" i="1" s="1"/>
  <c r="L43" i="1"/>
  <c r="J43" i="1"/>
  <c r="P43" i="1"/>
  <c r="P46" i="1" s="1"/>
  <c r="P50" i="1" s="1"/>
  <c r="N47" i="1"/>
  <c r="L47" i="1" s="1"/>
  <c r="V47" i="1" s="1"/>
  <c r="N43" i="1"/>
  <c r="N45" i="1"/>
  <c r="R43" i="1"/>
  <c r="V44" i="1"/>
  <c r="H43" i="1"/>
  <c r="H45" i="1" s="1"/>
  <c r="V45" i="1" s="1"/>
  <c r="R45" i="1"/>
  <c r="R50" i="1" s="1"/>
  <c r="V48" i="1"/>
  <c r="F43" i="1"/>
  <c r="F60" i="1" s="1"/>
  <c r="F50" i="1" l="1"/>
  <c r="B52" i="1"/>
  <c r="J58" i="1"/>
  <c r="J61" i="1" s="1"/>
  <c r="F58" i="1"/>
  <c r="F61" i="1" s="1"/>
  <c r="J46" i="1"/>
  <c r="J50" i="1" s="1"/>
  <c r="H50" i="1"/>
  <c r="V43" i="1"/>
  <c r="D53" i="1"/>
  <c r="N50" i="1"/>
  <c r="L46" i="1" l="1"/>
  <c r="L50" i="1" s="1"/>
  <c r="N52" i="1" s="1"/>
  <c r="V46" i="1" l="1"/>
  <c r="V50" i="1" s="1"/>
</calcChain>
</file>

<file path=xl/sharedStrings.xml><?xml version="1.0" encoding="utf-8"?>
<sst xmlns="http://schemas.openxmlformats.org/spreadsheetml/2006/main" count="102" uniqueCount="87">
  <si>
    <t>Fund</t>
  </si>
  <si>
    <t>Business Unit</t>
  </si>
  <si>
    <t>BOND:  $250,000</t>
  </si>
  <si>
    <t>Expenditure</t>
  </si>
  <si>
    <t>ded $250</t>
  </si>
  <si>
    <t>Receivable</t>
  </si>
  <si>
    <t>1590-594</t>
  </si>
  <si>
    <t>Bond Date</t>
  </si>
  <si>
    <t>Annapolis, Maryland 21403</t>
  </si>
  <si>
    <t>Revenue</t>
  </si>
  <si>
    <t>VENDOR # 107708</t>
  </si>
  <si>
    <t xml:space="preserve">      FUND BALANCE</t>
  </si>
  <si>
    <t>Taxes</t>
  </si>
  <si>
    <t>Estimated</t>
  </si>
  <si>
    <t>Actual</t>
  </si>
  <si>
    <t xml:space="preserve">Total  Avail </t>
  </si>
  <si>
    <t>Accounts</t>
  </si>
  <si>
    <t>Description</t>
  </si>
  <si>
    <t>Cash</t>
  </si>
  <si>
    <t>Unapprop</t>
  </si>
  <si>
    <t>Approp</t>
  </si>
  <si>
    <t>Payable</t>
  </si>
  <si>
    <t>Balance</t>
  </si>
  <si>
    <t>Opening Entry</t>
  </si>
  <si>
    <t>July Collections</t>
  </si>
  <si>
    <t>July Billing</t>
  </si>
  <si>
    <t>July Expenditures</t>
  </si>
  <si>
    <t>August Collections</t>
  </si>
  <si>
    <t>August Expenditures</t>
  </si>
  <si>
    <t>September Collections</t>
  </si>
  <si>
    <t>Sept Expenditures</t>
  </si>
  <si>
    <t>Oct Admin Fee</t>
  </si>
  <si>
    <t>Oct Collections</t>
  </si>
  <si>
    <t>Oct Expenditure</t>
  </si>
  <si>
    <t>Nov Collections</t>
  </si>
  <si>
    <t>Nov Expenditures</t>
  </si>
  <si>
    <t>Dec Collections</t>
  </si>
  <si>
    <t>Dec Expenditures</t>
  </si>
  <si>
    <t>Jan Collections</t>
  </si>
  <si>
    <t>Jan Expenditures</t>
  </si>
  <si>
    <t>Feb Collections</t>
  </si>
  <si>
    <t>Feb Expenditures</t>
  </si>
  <si>
    <t>March Collections</t>
  </si>
  <si>
    <t>March Expenditures</t>
  </si>
  <si>
    <t>April Collections</t>
  </si>
  <si>
    <t>April Expenditure</t>
  </si>
  <si>
    <t>May Collections</t>
  </si>
  <si>
    <t>May Expenditures</t>
  </si>
  <si>
    <t>June Collections</t>
  </si>
  <si>
    <t>June Expenditure</t>
  </si>
  <si>
    <t>Close Budget</t>
  </si>
  <si>
    <t>Close Actual</t>
  </si>
  <si>
    <t>Bring Appro. Fund Bal to Zero</t>
  </si>
  <si>
    <t>Co-Appropriated Surplus Next Yr</t>
  </si>
  <si>
    <t>Balance After Closing</t>
  </si>
  <si>
    <t>Appropriation Balance</t>
  </si>
  <si>
    <t>Cash Balance</t>
  </si>
  <si>
    <t xml:space="preserve"> </t>
  </si>
  <si>
    <t>P.O. Box 12345</t>
  </si>
  <si>
    <t>PAGE 1</t>
  </si>
  <si>
    <t>Explanation</t>
  </si>
  <si>
    <t>Label</t>
  </si>
  <si>
    <t>Adj. to Admin Fee</t>
  </si>
  <si>
    <t>County administrative fee and adjustment to administrative fee.</t>
  </si>
  <si>
    <t>SEVEN KINGDOMS</t>
  </si>
  <si>
    <t>Seven Kingdoms Comm. Assoc.</t>
  </si>
  <si>
    <t>(A)</t>
  </si>
  <si>
    <t>(B)</t>
  </si>
  <si>
    <t>(C)</t>
  </si>
  <si>
    <t>ACCRUAL BASIS REVENUES</t>
  </si>
  <si>
    <t>CASH BASIS REVENUES</t>
  </si>
  <si>
    <t>+</t>
  </si>
  <si>
    <t>-</t>
  </si>
  <si>
    <t>(E)</t>
  </si>
  <si>
    <t>(D)</t>
  </si>
  <si>
    <t>Balance forward</t>
  </si>
  <si>
    <t>(F)</t>
  </si>
  <si>
    <t xml:space="preserve">undeposited </t>
  </si>
  <si>
    <t>Potential deposit in transit item.</t>
  </si>
  <si>
    <t>SCBD</t>
  </si>
  <si>
    <t>12/28/23</t>
  </si>
  <si>
    <t>Beginning taxes receivable balance.  (Balance at June 30, 2023.)</t>
  </si>
  <si>
    <t>Ending taxes receivable balance.  (Balance at June 30, 2024.)</t>
  </si>
  <si>
    <t>Ending cash balance held by the County.  (Balance at June 30, 2024.)</t>
  </si>
  <si>
    <t>Taxes assessed by the County on the SCBD's behalf.  (Total of Actual Revenue column.)</t>
  </si>
  <si>
    <t>FY 2024</t>
  </si>
  <si>
    <t>ATTACHMENT 5: Office of Finance Statement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</si>
</sst>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;[Red]\-#,##0.00"/>
    <numFmt numFmtId="165" formatCode="General;[Red]\-General"/>
  </numFmts>
  <fonts count="14" x14ac:knownFonts="1">
    <font>
      <sz val="10"/>
      <name val="Arial"/>
    </font>
    <font>
      <sz val="8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20"/>
      <name val="Times New Roman"/>
      <family val="1"/>
    </font>
    <font>
      <b/>
      <sz val="20"/>
      <color indexed="10"/>
      <name val="Times New Roman"/>
      <family val="1"/>
    </font>
    <font>
      <b/>
      <sz val="20"/>
      <name val="Times New Roman"/>
      <family val="1"/>
    </font>
    <font>
      <b/>
      <sz val="20"/>
      <color rgb="FFFF0000"/>
      <name val="Times New Roman"/>
      <family val="1"/>
    </font>
    <font>
      <b/>
      <u/>
      <sz val="20"/>
      <name val="Times New Roman"/>
      <family val="1"/>
    </font>
    <font>
      <sz val="20"/>
      <color indexed="42"/>
      <name val="Times New Roman"/>
      <family val="1"/>
    </font>
    <font>
      <sz val="20"/>
      <color indexed="8"/>
      <name val="Times New Roman"/>
      <family val="1"/>
    </font>
    <font>
      <b/>
      <sz val="18"/>
      <name val="Times New Roman"/>
      <family val="1"/>
    </font>
    <font>
      <b/>
      <sz val="18"/>
      <color indexed="10"/>
      <name val="Times New Roman"/>
      <family val="1"/>
    </font>
    <font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0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5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164" fontId="6" fillId="0" borderId="0" xfId="0" applyNumberFormat="1" applyFont="1" applyFill="1" applyAlignment="1"/>
    <xf numFmtId="164" fontId="4" fillId="0" borderId="0" xfId="0" applyNumberFormat="1" applyFont="1" applyFill="1" applyAlignment="1"/>
    <xf numFmtId="165" fontId="6" fillId="0" borderId="0" xfId="0" applyNumberFormat="1" applyFont="1" applyFill="1" applyAlignment="1"/>
    <xf numFmtId="164" fontId="5" fillId="0" borderId="0" xfId="0" applyNumberFormat="1" applyFont="1" applyFill="1" applyAlignment="1"/>
    <xf numFmtId="164" fontId="7" fillId="0" borderId="0" xfId="0" applyNumberFormat="1" applyFont="1" applyFill="1" applyAlignment="1"/>
    <xf numFmtId="164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164" fontId="4" fillId="0" borderId="0" xfId="0" quotePrefix="1" applyNumberFormat="1" applyFont="1" applyFill="1" applyAlignment="1"/>
    <xf numFmtId="164" fontId="6" fillId="0" borderId="0" xfId="0" applyNumberFormat="1" applyFont="1" applyFill="1" applyAlignment="1">
      <alignment horizontal="centerContinuous"/>
    </xf>
    <xf numFmtId="164" fontId="6" fillId="0" borderId="0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/>
    <xf numFmtId="164" fontId="4" fillId="0" borderId="0" xfId="0" applyNumberFormat="1" applyFont="1" applyFill="1" applyBorder="1" applyAlignment="1"/>
    <xf numFmtId="164" fontId="5" fillId="0" borderId="0" xfId="0" applyNumberFormat="1" applyFont="1" applyFill="1" applyBorder="1" applyAlignment="1"/>
    <xf numFmtId="164" fontId="6" fillId="0" borderId="0" xfId="0" applyNumberFormat="1" applyFont="1" applyFill="1" applyBorder="1" applyAlignment="1"/>
    <xf numFmtId="164" fontId="8" fillId="0" borderId="0" xfId="0" applyNumberFormat="1" applyFont="1" applyFill="1" applyBorder="1" applyAlignment="1"/>
    <xf numFmtId="164" fontId="6" fillId="0" borderId="6" xfId="0" applyNumberFormat="1" applyFont="1" applyFill="1" applyBorder="1" applyAlignment="1"/>
    <xf numFmtId="164" fontId="6" fillId="0" borderId="5" xfId="0" applyNumberFormat="1" applyFont="1" applyFill="1" applyBorder="1" applyAlignment="1"/>
    <xf numFmtId="164" fontId="5" fillId="0" borderId="5" xfId="0" applyNumberFormat="1" applyFont="1" applyFill="1" applyBorder="1" applyAlignment="1"/>
    <xf numFmtId="164" fontId="6" fillId="0" borderId="5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/>
    <xf numFmtId="164" fontId="6" fillId="0" borderId="8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/>
    <xf numFmtId="164" fontId="6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/>
    <xf numFmtId="164" fontId="6" fillId="0" borderId="9" xfId="0" applyNumberFormat="1" applyFont="1" applyFill="1" applyBorder="1" applyAlignment="1">
      <alignment horizontal="center"/>
    </xf>
    <xf numFmtId="164" fontId="4" fillId="0" borderId="5" xfId="0" applyNumberFormat="1" applyFont="1" applyFill="1" applyBorder="1"/>
    <xf numFmtId="164" fontId="4" fillId="0" borderId="5" xfId="0" applyNumberFormat="1" applyFont="1" applyFill="1" applyBorder="1" applyAlignment="1"/>
    <xf numFmtId="39" fontId="4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left" vertical="center"/>
    </xf>
    <xf numFmtId="39" fontId="4" fillId="2" borderId="0" xfId="0" applyNumberFormat="1" applyFont="1" applyFill="1" applyBorder="1" applyAlignment="1"/>
    <xf numFmtId="39" fontId="9" fillId="0" borderId="0" xfId="0" applyNumberFormat="1" applyFont="1" applyFill="1" applyBorder="1" applyAlignment="1"/>
    <xf numFmtId="39" fontId="10" fillId="2" borderId="0" xfId="0" applyNumberFormat="1" applyFont="1" applyFill="1" applyBorder="1" applyAlignment="1"/>
    <xf numFmtId="164" fontId="5" fillId="0" borderId="0" xfId="0" quotePrefix="1" applyNumberFormat="1" applyFont="1" applyFill="1" applyBorder="1" applyAlignment="1">
      <alignment horizontal="left" vertical="center"/>
    </xf>
    <xf numFmtId="39" fontId="10" fillId="0" borderId="0" xfId="0" applyNumberFormat="1" applyFont="1" applyFill="1" applyBorder="1" applyAlignment="1"/>
    <xf numFmtId="164" fontId="4" fillId="0" borderId="3" xfId="0" applyNumberFormat="1" applyFont="1" applyFill="1" applyBorder="1" applyAlignment="1"/>
    <xf numFmtId="164" fontId="5" fillId="0" borderId="3" xfId="0" applyNumberFormat="1" applyFont="1" applyFill="1" applyBorder="1" applyAlignment="1"/>
    <xf numFmtId="39" fontId="4" fillId="0" borderId="3" xfId="0" applyNumberFormat="1" applyFont="1" applyFill="1" applyBorder="1" applyAlignment="1"/>
    <xf numFmtId="39" fontId="4" fillId="2" borderId="3" xfId="0" applyNumberFormat="1" applyFont="1" applyFill="1" applyBorder="1" applyAlignment="1"/>
    <xf numFmtId="164" fontId="4" fillId="0" borderId="4" xfId="0" applyNumberFormat="1" applyFont="1" applyFill="1" applyBorder="1" applyAlignment="1"/>
    <xf numFmtId="39" fontId="4" fillId="2" borderId="4" xfId="0" applyNumberFormat="1" applyFont="1" applyFill="1" applyBorder="1"/>
    <xf numFmtId="39" fontId="4" fillId="0" borderId="4" xfId="0" applyNumberFormat="1" applyFont="1" applyFill="1" applyBorder="1"/>
    <xf numFmtId="164" fontId="5" fillId="0" borderId="4" xfId="0" applyNumberFormat="1" applyFont="1" applyFill="1" applyBorder="1" applyAlignment="1">
      <alignment horizontal="left" vertical="center"/>
    </xf>
    <xf numFmtId="164" fontId="4" fillId="0" borderId="4" xfId="0" applyNumberFormat="1" applyFont="1" applyFill="1" applyBorder="1"/>
    <xf numFmtId="0" fontId="4" fillId="0" borderId="0" xfId="0" applyFont="1" applyBorder="1"/>
    <xf numFmtId="164" fontId="5" fillId="0" borderId="4" xfId="0" applyNumberFormat="1" applyFont="1" applyFill="1" applyBorder="1" applyAlignment="1"/>
    <xf numFmtId="39" fontId="4" fillId="0" borderId="0" xfId="0" applyNumberFormat="1" applyFont="1" applyFill="1" applyAlignment="1"/>
    <xf numFmtId="164" fontId="6" fillId="0" borderId="10" xfId="0" applyNumberFormat="1" applyFont="1" applyFill="1" applyBorder="1" applyAlignment="1"/>
    <xf numFmtId="39" fontId="4" fillId="0" borderId="2" xfId="0" applyNumberFormat="1" applyFont="1" applyFill="1" applyBorder="1"/>
    <xf numFmtId="164" fontId="5" fillId="0" borderId="2" xfId="0" applyNumberFormat="1" applyFont="1" applyFill="1" applyBorder="1" applyAlignment="1"/>
    <xf numFmtId="164" fontId="4" fillId="0" borderId="2" xfId="0" applyNumberFormat="1" applyFont="1" applyFill="1" applyBorder="1" applyAlignment="1"/>
    <xf numFmtId="164" fontId="4" fillId="0" borderId="2" xfId="0" applyNumberFormat="1" applyFont="1" applyFill="1" applyBorder="1"/>
    <xf numFmtId="164" fontId="6" fillId="0" borderId="11" xfId="0" applyNumberFormat="1" applyFont="1" applyFill="1" applyBorder="1" applyAlignment="1"/>
    <xf numFmtId="164" fontId="6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164" fontId="5" fillId="0" borderId="0" xfId="0" applyNumberFormat="1" applyFont="1" applyFill="1" applyBorder="1"/>
    <xf numFmtId="39" fontId="4" fillId="0" borderId="0" xfId="0" applyNumberFormat="1" applyFont="1" applyBorder="1"/>
    <xf numFmtId="44" fontId="6" fillId="0" borderId="12" xfId="1" applyFont="1" applyBorder="1"/>
    <xf numFmtId="0" fontId="6" fillId="0" borderId="0" xfId="0" applyFont="1" applyFill="1" applyBorder="1"/>
    <xf numFmtId="0" fontId="4" fillId="0" borderId="0" xfId="0" applyFont="1" applyFill="1" applyBorder="1"/>
    <xf numFmtId="0" fontId="5" fillId="0" borderId="0" xfId="0" applyFont="1" applyBorder="1"/>
    <xf numFmtId="39" fontId="4" fillId="0" borderId="1" xfId="0" applyNumberFormat="1" applyFont="1" applyBorder="1"/>
    <xf numFmtId="0" fontId="4" fillId="0" borderId="1" xfId="0" applyFont="1" applyBorder="1"/>
    <xf numFmtId="39" fontId="4" fillId="0" borderId="0" xfId="0" applyNumberFormat="1" applyFont="1" applyFill="1" applyBorder="1"/>
    <xf numFmtId="0" fontId="5" fillId="0" borderId="0" xfId="0" applyFont="1" applyBorder="1" applyAlignment="1">
      <alignment horizontal="center"/>
    </xf>
    <xf numFmtId="39" fontId="5" fillId="0" borderId="0" xfId="0" applyNumberFormat="1" applyFont="1" applyBorder="1" applyAlignment="1">
      <alignment horizontal="center"/>
    </xf>
    <xf numFmtId="0" fontId="11" fillId="0" borderId="1" xfId="0" applyFont="1" applyBorder="1"/>
    <xf numFmtId="164" fontId="12" fillId="0" borderId="5" xfId="0" applyNumberFormat="1" applyFont="1" applyFill="1" applyBorder="1" applyAlignment="1">
      <alignment horizontal="right" vertical="center" indent="1"/>
    </xf>
    <xf numFmtId="0" fontId="13" fillId="0" borderId="5" xfId="0" applyFont="1" applyBorder="1"/>
    <xf numFmtId="164" fontId="12" fillId="0" borderId="0" xfId="0" applyNumberFormat="1" applyFont="1" applyFill="1" applyBorder="1" applyAlignment="1">
      <alignment horizontal="right" vertical="center" indent="1"/>
    </xf>
    <xf numFmtId="0" fontId="1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4"/>
  <sheetViews>
    <sheetView tabSelected="1" zoomScale="55" workbookViewId="0">
      <selection activeCell="J20" sqref="J20"/>
    </sheetView>
  </sheetViews>
  <sheetFormatPr defaultColWidth="23.109375" defaultRowHeight="25.2" x14ac:dyDescent="0.45"/>
  <cols>
    <col min="1" max="1" width="6.6640625" style="4" customWidth="1"/>
    <col min="2" max="2" width="59" style="4" customWidth="1"/>
    <col min="3" max="3" width="11" style="4" customWidth="1"/>
    <col min="4" max="4" width="29.33203125" style="4" customWidth="1"/>
    <col min="5" max="5" width="6.6640625" style="5" customWidth="1"/>
    <col min="6" max="6" width="33.6640625" style="4" customWidth="1"/>
    <col min="7" max="7" width="6.6640625" style="6" bestFit="1" customWidth="1"/>
    <col min="8" max="8" width="15.109375" style="7" customWidth="1"/>
    <col min="9" max="9" width="9.109375" style="7" customWidth="1"/>
    <col min="10" max="10" width="43.5546875" style="4" customWidth="1"/>
    <col min="11" max="11" width="15.44140625" style="6" customWidth="1"/>
    <col min="12" max="12" width="37.44140625" style="7" bestFit="1" customWidth="1"/>
    <col min="13" max="13" width="3.109375" style="7" customWidth="1"/>
    <col min="14" max="14" width="29.44140625" style="7" bestFit="1" customWidth="1"/>
    <col min="15" max="15" width="3.33203125" style="7" customWidth="1"/>
    <col min="16" max="16" width="17.33203125" style="4" bestFit="1" customWidth="1"/>
    <col min="17" max="17" width="6.6640625" style="6" bestFit="1" customWidth="1"/>
    <col min="18" max="18" width="21.6640625" style="7" bestFit="1" customWidth="1"/>
    <col min="19" max="19" width="2.33203125" style="7" customWidth="1"/>
    <col min="20" max="20" width="29.33203125" style="7" customWidth="1"/>
    <col min="21" max="21" width="3.109375" style="4" customWidth="1"/>
    <col min="22" max="22" width="14.6640625" style="4" bestFit="1" customWidth="1"/>
    <col min="23" max="16384" width="23.109375" style="4"/>
  </cols>
  <sheetData>
    <row r="1" spans="1:22" x14ac:dyDescent="0.45">
      <c r="B1" s="8" t="s">
        <v>86</v>
      </c>
    </row>
    <row r="2" spans="1:22" x14ac:dyDescent="0.45">
      <c r="A2" s="8"/>
    </row>
    <row r="3" spans="1:22" s="7" customFormat="1" x14ac:dyDescent="0.45">
      <c r="B3" s="8" t="s">
        <v>0</v>
      </c>
      <c r="C3" s="9"/>
      <c r="D3" s="10">
        <v>2599</v>
      </c>
      <c r="E3" s="11"/>
      <c r="F3" s="9"/>
      <c r="G3" s="11"/>
      <c r="H3" s="12"/>
      <c r="I3" s="9"/>
      <c r="J3" s="9"/>
      <c r="K3" s="11"/>
      <c r="L3" s="9"/>
      <c r="M3" s="9"/>
      <c r="N3" s="9"/>
      <c r="O3" s="9"/>
      <c r="P3" s="9"/>
      <c r="Q3" s="11"/>
      <c r="R3" s="9"/>
      <c r="S3" s="9"/>
      <c r="U3" s="9"/>
      <c r="V3" s="9"/>
    </row>
    <row r="4" spans="1:22" s="7" customFormat="1" x14ac:dyDescent="0.45">
      <c r="B4" s="8" t="s">
        <v>1</v>
      </c>
      <c r="C4" s="9"/>
      <c r="D4" s="10">
        <v>900099</v>
      </c>
      <c r="E4" s="11"/>
      <c r="F4" s="9"/>
      <c r="G4" s="11"/>
      <c r="H4" s="9"/>
      <c r="I4" s="9"/>
      <c r="J4" s="13" t="s">
        <v>64</v>
      </c>
      <c r="K4" s="11"/>
      <c r="L4" s="9"/>
      <c r="M4" s="9"/>
      <c r="N4" s="9" t="s">
        <v>2</v>
      </c>
      <c r="O4" s="9"/>
      <c r="P4" s="9"/>
      <c r="Q4" s="11"/>
      <c r="R4" s="13"/>
      <c r="S4" s="9"/>
      <c r="T4" s="9" t="s">
        <v>65</v>
      </c>
      <c r="U4" s="9"/>
      <c r="V4" s="9"/>
    </row>
    <row r="5" spans="1:22" s="7" customFormat="1" x14ac:dyDescent="0.45">
      <c r="B5" s="8" t="s">
        <v>3</v>
      </c>
      <c r="C5" s="9"/>
      <c r="D5" s="14">
        <v>8785</v>
      </c>
      <c r="E5" s="11"/>
      <c r="F5" s="9"/>
      <c r="G5" s="11"/>
      <c r="H5" s="9"/>
      <c r="I5" s="9"/>
      <c r="J5" s="13" t="s">
        <v>79</v>
      </c>
      <c r="K5" s="11"/>
      <c r="L5" s="9"/>
      <c r="M5" s="9"/>
      <c r="N5" s="9"/>
      <c r="O5" s="9"/>
      <c r="P5" s="9" t="s">
        <v>4</v>
      </c>
      <c r="Q5" s="11"/>
      <c r="R5" s="9"/>
      <c r="S5" s="9"/>
      <c r="T5" s="9" t="s">
        <v>58</v>
      </c>
      <c r="U5" s="9"/>
      <c r="V5" s="9"/>
    </row>
    <row r="6" spans="1:22" s="7" customFormat="1" x14ac:dyDescent="0.45">
      <c r="B6" s="8" t="s">
        <v>5</v>
      </c>
      <c r="C6" s="9"/>
      <c r="D6" s="14" t="s">
        <v>6</v>
      </c>
      <c r="E6" s="11"/>
      <c r="F6" s="9"/>
      <c r="G6" s="11"/>
      <c r="H6" s="9"/>
      <c r="I6" s="9"/>
      <c r="J6" s="13"/>
      <c r="K6" s="11"/>
      <c r="L6" s="15" t="s">
        <v>7</v>
      </c>
      <c r="M6" s="9"/>
      <c r="N6" s="16" t="s">
        <v>80</v>
      </c>
      <c r="O6" s="9"/>
      <c r="P6" s="9"/>
      <c r="Q6" s="11"/>
      <c r="R6" s="13"/>
      <c r="S6" s="9"/>
      <c r="T6" s="9" t="s">
        <v>8</v>
      </c>
      <c r="U6" s="9"/>
      <c r="V6" s="9"/>
    </row>
    <row r="7" spans="1:22" s="7" customFormat="1" x14ac:dyDescent="0.45">
      <c r="B7" s="8" t="s">
        <v>9</v>
      </c>
      <c r="C7" s="9"/>
      <c r="D7" s="10">
        <v>6550</v>
      </c>
      <c r="E7" s="11"/>
      <c r="F7" s="9"/>
      <c r="G7" s="11"/>
      <c r="H7" s="9"/>
      <c r="I7" s="9"/>
      <c r="J7" s="17" t="s">
        <v>85</v>
      </c>
      <c r="K7" s="11"/>
      <c r="L7" s="9"/>
      <c r="M7" s="9"/>
      <c r="N7" s="9"/>
      <c r="O7" s="9"/>
      <c r="P7" s="9"/>
      <c r="Q7" s="11"/>
      <c r="R7" s="9"/>
      <c r="S7" s="9"/>
      <c r="T7" s="9"/>
      <c r="U7" s="9"/>
      <c r="V7" s="9"/>
    </row>
    <row r="8" spans="1:22" s="7" customFormat="1" x14ac:dyDescent="0.45">
      <c r="B8" s="9"/>
      <c r="C8" s="9"/>
      <c r="D8" s="9"/>
      <c r="E8" s="11"/>
      <c r="F8" s="9"/>
      <c r="G8" s="11"/>
      <c r="H8" s="9"/>
      <c r="I8" s="9"/>
      <c r="J8" s="8"/>
      <c r="K8" s="11"/>
      <c r="L8" s="9"/>
      <c r="M8" s="9"/>
      <c r="N8" s="9"/>
      <c r="O8" s="9"/>
      <c r="P8" s="9"/>
      <c r="Q8" s="11"/>
      <c r="R8" s="9"/>
      <c r="S8" s="9"/>
      <c r="T8" s="9"/>
      <c r="U8" s="9"/>
      <c r="V8" s="9"/>
    </row>
    <row r="9" spans="1:22" s="7" customFormat="1" ht="25.8" thickBot="1" x14ac:dyDescent="0.5">
      <c r="B9" s="18" t="s">
        <v>10</v>
      </c>
      <c r="C9" s="19"/>
      <c r="D9" s="20"/>
      <c r="E9" s="21"/>
      <c r="F9" s="22"/>
      <c r="G9" s="21"/>
      <c r="H9" s="20"/>
      <c r="I9" s="20"/>
      <c r="J9" s="20"/>
      <c r="K9" s="21"/>
      <c r="L9" s="23" t="s">
        <v>11</v>
      </c>
      <c r="M9" s="20"/>
      <c r="N9" s="20"/>
      <c r="O9" s="20"/>
      <c r="P9" s="20"/>
      <c r="Q9" s="21"/>
      <c r="R9" s="20"/>
      <c r="S9" s="20"/>
      <c r="T9" s="20"/>
      <c r="U9" s="20"/>
      <c r="V9" s="20"/>
    </row>
    <row r="10" spans="1:22" s="7" customFormat="1" x14ac:dyDescent="0.45">
      <c r="B10" s="24"/>
      <c r="C10" s="20"/>
      <c r="D10" s="25"/>
      <c r="E10" s="26"/>
      <c r="F10" s="27" t="s">
        <v>12</v>
      </c>
      <c r="G10" s="26"/>
      <c r="H10" s="27" t="s">
        <v>13</v>
      </c>
      <c r="I10" s="25"/>
      <c r="J10" s="25"/>
      <c r="K10" s="26"/>
      <c r="L10" s="25"/>
      <c r="M10" s="25"/>
      <c r="N10" s="25"/>
      <c r="O10" s="25"/>
      <c r="P10" s="27" t="s">
        <v>14</v>
      </c>
      <c r="Q10" s="26"/>
      <c r="R10" s="25" t="s">
        <v>15</v>
      </c>
      <c r="S10" s="25"/>
      <c r="T10" s="27" t="s">
        <v>16</v>
      </c>
      <c r="U10" s="25"/>
      <c r="V10" s="28"/>
    </row>
    <row r="11" spans="1:22" s="7" customFormat="1" ht="25.8" thickBot="1" x14ac:dyDescent="0.5">
      <c r="B11" s="29" t="s">
        <v>17</v>
      </c>
      <c r="C11" s="30"/>
      <c r="D11" s="31" t="s">
        <v>18</v>
      </c>
      <c r="E11" s="32"/>
      <c r="F11" s="31" t="s">
        <v>5</v>
      </c>
      <c r="G11" s="32"/>
      <c r="H11" s="31" t="s">
        <v>9</v>
      </c>
      <c r="I11" s="30"/>
      <c r="J11" s="31" t="s">
        <v>3</v>
      </c>
      <c r="K11" s="32"/>
      <c r="L11" s="31" t="s">
        <v>19</v>
      </c>
      <c r="M11" s="30"/>
      <c r="N11" s="31" t="s">
        <v>20</v>
      </c>
      <c r="O11" s="30"/>
      <c r="P11" s="31" t="s">
        <v>9</v>
      </c>
      <c r="Q11" s="32"/>
      <c r="R11" s="31" t="s">
        <v>20</v>
      </c>
      <c r="S11" s="30"/>
      <c r="T11" s="31" t="s">
        <v>21</v>
      </c>
      <c r="U11" s="30"/>
      <c r="V11" s="33" t="s">
        <v>22</v>
      </c>
    </row>
    <row r="12" spans="1:22" s="7" customFormat="1" x14ac:dyDescent="0.45">
      <c r="B12" s="34"/>
      <c r="C12" s="25"/>
      <c r="D12" s="34"/>
      <c r="E12" s="26"/>
      <c r="F12" s="34"/>
      <c r="G12" s="26"/>
      <c r="H12" s="34"/>
      <c r="I12" s="35"/>
      <c r="J12" s="34"/>
      <c r="K12" s="26"/>
      <c r="L12" s="34"/>
      <c r="M12" s="35"/>
      <c r="N12" s="34"/>
      <c r="O12" s="35"/>
      <c r="P12" s="34"/>
      <c r="Q12" s="26"/>
      <c r="R12" s="34"/>
      <c r="S12" s="35"/>
      <c r="T12" s="34"/>
      <c r="U12" s="35"/>
      <c r="V12" s="34"/>
    </row>
    <row r="13" spans="1:22" x14ac:dyDescent="0.45">
      <c r="B13" s="20" t="s">
        <v>75</v>
      </c>
      <c r="C13" s="20"/>
      <c r="D13" s="36">
        <v>150</v>
      </c>
      <c r="E13" s="37"/>
      <c r="F13" s="38">
        <v>1000</v>
      </c>
      <c r="G13" s="37" t="s">
        <v>67</v>
      </c>
      <c r="H13" s="36"/>
      <c r="I13" s="20"/>
      <c r="J13" s="36"/>
      <c r="K13" s="21"/>
      <c r="L13" s="36">
        <v>-1150</v>
      </c>
      <c r="M13" s="20"/>
      <c r="N13" s="36">
        <v>0</v>
      </c>
      <c r="O13" s="20"/>
      <c r="P13" s="36"/>
      <c r="Q13" s="21"/>
      <c r="R13" s="36"/>
      <c r="S13" s="20"/>
      <c r="T13" s="36">
        <v>0</v>
      </c>
      <c r="U13" s="20"/>
      <c r="V13" s="20">
        <f>SUM(D13:U13)</f>
        <v>0</v>
      </c>
    </row>
    <row r="14" spans="1:22" x14ac:dyDescent="0.45">
      <c r="B14" s="20" t="s">
        <v>23</v>
      </c>
      <c r="C14" s="20"/>
      <c r="D14" s="36"/>
      <c r="E14" s="21"/>
      <c r="F14" s="36"/>
      <c r="G14" s="21"/>
      <c r="H14" s="36"/>
      <c r="I14" s="20"/>
      <c r="J14" s="36"/>
      <c r="K14" s="21"/>
      <c r="L14" s="36"/>
      <c r="M14" s="20"/>
      <c r="N14" s="36">
        <v>7000</v>
      </c>
      <c r="O14" s="20"/>
      <c r="P14" s="36"/>
      <c r="Q14" s="21"/>
      <c r="R14" s="36">
        <v>-7000</v>
      </c>
      <c r="S14" s="20"/>
      <c r="T14" s="36"/>
      <c r="U14" s="20"/>
      <c r="V14" s="20">
        <f t="shared" ref="V14:V41" si="0">SUM(D14:U14)</f>
        <v>0</v>
      </c>
    </row>
    <row r="15" spans="1:22" x14ac:dyDescent="0.45">
      <c r="B15" s="20" t="s">
        <v>24</v>
      </c>
      <c r="C15" s="20"/>
      <c r="D15" s="36"/>
      <c r="E15" s="21"/>
      <c r="F15" s="36"/>
      <c r="G15" s="21"/>
      <c r="H15" s="36"/>
      <c r="I15" s="20"/>
      <c r="J15" s="36"/>
      <c r="K15" s="21"/>
      <c r="L15" s="36"/>
      <c r="M15" s="20"/>
      <c r="N15" s="36"/>
      <c r="O15" s="20"/>
      <c r="P15" s="36"/>
      <c r="Q15" s="21"/>
      <c r="R15" s="36"/>
      <c r="S15" s="20"/>
      <c r="T15" s="36"/>
      <c r="U15" s="20"/>
      <c r="V15" s="20">
        <f t="shared" si="0"/>
        <v>0</v>
      </c>
    </row>
    <row r="16" spans="1:22" x14ac:dyDescent="0.45">
      <c r="B16" s="20" t="s">
        <v>25</v>
      </c>
      <c r="C16" s="20"/>
      <c r="D16" s="36"/>
      <c r="E16" s="21"/>
      <c r="F16" s="36">
        <v>6000</v>
      </c>
      <c r="G16" s="21"/>
      <c r="H16" s="36"/>
      <c r="I16" s="20"/>
      <c r="J16" s="36"/>
      <c r="K16" s="21"/>
      <c r="L16" s="36"/>
      <c r="M16" s="20"/>
      <c r="N16" s="36"/>
      <c r="O16" s="20"/>
      <c r="P16" s="36">
        <v>-6000</v>
      </c>
      <c r="Q16" s="21"/>
      <c r="R16" s="36"/>
      <c r="S16" s="20"/>
      <c r="T16" s="36"/>
      <c r="U16" s="20"/>
      <c r="V16" s="20">
        <f t="shared" si="0"/>
        <v>0</v>
      </c>
    </row>
    <row r="17" spans="2:22" x14ac:dyDescent="0.45">
      <c r="B17" s="20" t="s">
        <v>26</v>
      </c>
      <c r="C17" s="20"/>
      <c r="D17" s="36"/>
      <c r="E17" s="21"/>
      <c r="F17" s="36"/>
      <c r="G17" s="21"/>
      <c r="H17" s="36"/>
      <c r="I17" s="20"/>
      <c r="J17" s="36"/>
      <c r="K17" s="21"/>
      <c r="L17" s="36"/>
      <c r="M17" s="20"/>
      <c r="N17" s="36"/>
      <c r="O17" s="20"/>
      <c r="P17" s="36"/>
      <c r="Q17" s="21"/>
      <c r="R17" s="36"/>
      <c r="S17" s="20"/>
      <c r="T17" s="36"/>
      <c r="U17" s="20"/>
      <c r="V17" s="20">
        <f t="shared" si="0"/>
        <v>0</v>
      </c>
    </row>
    <row r="18" spans="2:22" x14ac:dyDescent="0.45">
      <c r="B18" s="20" t="s">
        <v>27</v>
      </c>
      <c r="C18" s="20"/>
      <c r="D18" s="36">
        <v>2000</v>
      </c>
      <c r="E18" s="21"/>
      <c r="F18" s="36">
        <v>-2000</v>
      </c>
      <c r="G18" s="21"/>
      <c r="H18" s="36"/>
      <c r="I18" s="20"/>
      <c r="J18" s="36"/>
      <c r="K18" s="21"/>
      <c r="L18" s="36"/>
      <c r="M18" s="20"/>
      <c r="N18" s="39"/>
      <c r="O18" s="20"/>
      <c r="P18" s="36"/>
      <c r="Q18" s="21"/>
      <c r="R18" s="36"/>
      <c r="S18" s="20"/>
      <c r="T18" s="36"/>
      <c r="U18" s="20"/>
      <c r="V18" s="20">
        <f t="shared" si="0"/>
        <v>0</v>
      </c>
    </row>
    <row r="19" spans="2:22" x14ac:dyDescent="0.45">
      <c r="B19" s="20" t="s">
        <v>28</v>
      </c>
      <c r="C19" s="20"/>
      <c r="D19" s="36"/>
      <c r="E19" s="21"/>
      <c r="F19" s="36"/>
      <c r="G19" s="21"/>
      <c r="H19" s="36"/>
      <c r="I19" s="20"/>
      <c r="J19" s="36"/>
      <c r="K19" s="21"/>
      <c r="L19" s="36"/>
      <c r="M19" s="20"/>
      <c r="N19" s="36"/>
      <c r="O19" s="20"/>
      <c r="P19" s="36"/>
      <c r="Q19" s="21"/>
      <c r="R19" s="36"/>
      <c r="S19" s="20"/>
      <c r="T19" s="36"/>
      <c r="U19" s="20"/>
      <c r="V19" s="20">
        <f t="shared" si="0"/>
        <v>0</v>
      </c>
    </row>
    <row r="20" spans="2:22" x14ac:dyDescent="0.45">
      <c r="B20" s="20" t="s">
        <v>29</v>
      </c>
      <c r="C20" s="20"/>
      <c r="D20" s="36">
        <v>2000</v>
      </c>
      <c r="E20" s="21"/>
      <c r="F20" s="36">
        <v>-2000</v>
      </c>
      <c r="G20" s="21"/>
      <c r="H20" s="36"/>
      <c r="I20" s="20"/>
      <c r="J20" s="36"/>
      <c r="K20" s="21"/>
      <c r="L20" s="36"/>
      <c r="M20" s="20"/>
      <c r="N20" s="36"/>
      <c r="O20" s="20"/>
      <c r="P20" s="36"/>
      <c r="Q20" s="21"/>
      <c r="R20" s="36"/>
      <c r="S20" s="20"/>
      <c r="T20" s="36"/>
      <c r="U20" s="20"/>
      <c r="V20" s="20">
        <f t="shared" si="0"/>
        <v>0</v>
      </c>
    </row>
    <row r="21" spans="2:22" x14ac:dyDescent="0.45">
      <c r="B21" s="20" t="s">
        <v>30</v>
      </c>
      <c r="C21" s="20"/>
      <c r="D21" s="36"/>
      <c r="E21" s="21"/>
      <c r="F21" s="36"/>
      <c r="G21" s="21"/>
      <c r="H21" s="36"/>
      <c r="I21" s="20"/>
      <c r="J21" s="39"/>
      <c r="K21" s="21"/>
      <c r="L21" s="36"/>
      <c r="M21" s="20"/>
      <c r="N21" s="36"/>
      <c r="O21" s="20"/>
      <c r="P21" s="36"/>
      <c r="Q21" s="21"/>
      <c r="R21" s="36"/>
      <c r="S21" s="20"/>
      <c r="T21" s="36"/>
      <c r="U21" s="20"/>
      <c r="V21" s="20">
        <f t="shared" si="0"/>
        <v>0</v>
      </c>
    </row>
    <row r="22" spans="2:22" x14ac:dyDescent="0.45">
      <c r="B22" s="20" t="s">
        <v>31</v>
      </c>
      <c r="C22" s="20"/>
      <c r="D22" s="36">
        <v>-300</v>
      </c>
      <c r="E22" s="21"/>
      <c r="F22" s="36"/>
      <c r="G22" s="21"/>
      <c r="H22" s="36"/>
      <c r="I22" s="20"/>
      <c r="J22" s="40">
        <v>300</v>
      </c>
      <c r="K22" s="41" t="s">
        <v>73</v>
      </c>
      <c r="L22" s="36"/>
      <c r="M22" s="20"/>
      <c r="N22" s="36"/>
      <c r="O22" s="20"/>
      <c r="P22" s="36"/>
      <c r="Q22" s="21"/>
      <c r="R22" s="36"/>
      <c r="S22" s="20"/>
      <c r="T22" s="36"/>
      <c r="U22" s="20"/>
      <c r="V22" s="20">
        <f t="shared" si="0"/>
        <v>0</v>
      </c>
    </row>
    <row r="23" spans="2:22" x14ac:dyDescent="0.45">
      <c r="B23" s="20" t="s">
        <v>32</v>
      </c>
      <c r="C23" s="20"/>
      <c r="D23" s="36"/>
      <c r="E23" s="21"/>
      <c r="F23" s="36"/>
      <c r="G23" s="21"/>
      <c r="H23" s="36"/>
      <c r="I23" s="20"/>
      <c r="J23" s="36"/>
      <c r="K23" s="21"/>
      <c r="L23" s="36"/>
      <c r="M23" s="20"/>
      <c r="N23" s="36"/>
      <c r="O23" s="20"/>
      <c r="P23" s="36"/>
      <c r="Q23" s="21"/>
      <c r="R23" s="36"/>
      <c r="S23" s="20"/>
      <c r="T23" s="36"/>
      <c r="U23" s="20"/>
      <c r="V23" s="20">
        <f t="shared" si="0"/>
        <v>0</v>
      </c>
    </row>
    <row r="24" spans="2:22" x14ac:dyDescent="0.45">
      <c r="B24" s="20" t="s">
        <v>33</v>
      </c>
      <c r="C24" s="20"/>
      <c r="D24" s="36"/>
      <c r="E24" s="21"/>
      <c r="F24" s="36"/>
      <c r="G24" s="21"/>
      <c r="H24" s="36"/>
      <c r="I24" s="20"/>
      <c r="J24" s="36"/>
      <c r="K24" s="21"/>
      <c r="L24" s="36"/>
      <c r="M24" s="20"/>
      <c r="N24" s="36"/>
      <c r="O24" s="20"/>
      <c r="P24" s="36"/>
      <c r="Q24" s="21"/>
      <c r="R24" s="36"/>
      <c r="S24" s="20"/>
      <c r="T24" s="36"/>
      <c r="U24" s="20"/>
      <c r="V24" s="20">
        <f t="shared" si="0"/>
        <v>0</v>
      </c>
    </row>
    <row r="25" spans="2:22" x14ac:dyDescent="0.45">
      <c r="B25" s="20" t="s">
        <v>34</v>
      </c>
      <c r="C25" s="20"/>
      <c r="D25" s="36"/>
      <c r="E25" s="21"/>
      <c r="F25" s="36"/>
      <c r="G25" s="21"/>
      <c r="H25" s="36"/>
      <c r="I25" s="20"/>
      <c r="J25" s="36"/>
      <c r="K25" s="21"/>
      <c r="L25" s="36"/>
      <c r="M25" s="20"/>
      <c r="N25" s="36"/>
      <c r="O25" s="20"/>
      <c r="P25" s="36"/>
      <c r="Q25" s="21"/>
      <c r="R25" s="36"/>
      <c r="S25" s="20"/>
      <c r="T25" s="36"/>
      <c r="U25" s="20"/>
      <c r="V25" s="20">
        <f t="shared" si="0"/>
        <v>0</v>
      </c>
    </row>
    <row r="26" spans="2:22" x14ac:dyDescent="0.45">
      <c r="B26" s="20" t="s">
        <v>35</v>
      </c>
      <c r="C26" s="20"/>
      <c r="D26" s="36">
        <v>-3500</v>
      </c>
      <c r="E26" s="21"/>
      <c r="F26" s="36"/>
      <c r="G26" s="21"/>
      <c r="H26" s="36"/>
      <c r="I26" s="20"/>
      <c r="J26" s="36">
        <v>3500</v>
      </c>
      <c r="K26" s="21"/>
      <c r="L26" s="36"/>
      <c r="M26" s="20"/>
      <c r="N26" s="36"/>
      <c r="O26" s="20"/>
      <c r="P26" s="36"/>
      <c r="Q26" s="21"/>
      <c r="R26" s="36"/>
      <c r="S26" s="20"/>
      <c r="T26" s="36"/>
      <c r="U26" s="20"/>
      <c r="V26" s="20">
        <f t="shared" si="0"/>
        <v>0</v>
      </c>
    </row>
    <row r="27" spans="2:22" x14ac:dyDescent="0.45">
      <c r="B27" s="20" t="s">
        <v>36</v>
      </c>
      <c r="C27" s="20"/>
      <c r="D27" s="42"/>
      <c r="E27" s="21"/>
      <c r="F27" s="42"/>
      <c r="G27" s="21"/>
      <c r="H27" s="36"/>
      <c r="I27" s="20"/>
      <c r="J27" s="36"/>
      <c r="K27" s="21"/>
      <c r="L27" s="36"/>
      <c r="M27" s="20"/>
      <c r="N27" s="36"/>
      <c r="O27" s="20"/>
      <c r="P27" s="36"/>
      <c r="Q27" s="21"/>
      <c r="R27" s="36"/>
      <c r="S27" s="20"/>
      <c r="T27" s="36"/>
      <c r="U27" s="20"/>
      <c r="V27" s="20">
        <f t="shared" si="0"/>
        <v>0</v>
      </c>
    </row>
    <row r="28" spans="2:22" x14ac:dyDescent="0.45">
      <c r="B28" s="20" t="s">
        <v>37</v>
      </c>
      <c r="C28" s="20"/>
      <c r="D28" s="36"/>
      <c r="E28" s="21"/>
      <c r="F28" s="36"/>
      <c r="G28" s="21"/>
      <c r="H28" s="36"/>
      <c r="I28" s="20"/>
      <c r="J28" s="36"/>
      <c r="K28" s="21"/>
      <c r="L28" s="36"/>
      <c r="M28" s="20"/>
      <c r="N28" s="36"/>
      <c r="O28" s="20"/>
      <c r="P28" s="36"/>
      <c r="Q28" s="21"/>
      <c r="R28" s="36"/>
      <c r="S28" s="20"/>
      <c r="T28" s="36"/>
      <c r="U28" s="20"/>
      <c r="V28" s="20">
        <f t="shared" si="0"/>
        <v>0</v>
      </c>
    </row>
    <row r="29" spans="2:22" x14ac:dyDescent="0.45">
      <c r="B29" s="20" t="s">
        <v>38</v>
      </c>
      <c r="C29" s="20"/>
      <c r="D29" s="36">
        <v>1400</v>
      </c>
      <c r="E29" s="21"/>
      <c r="F29" s="36">
        <v>-1400</v>
      </c>
      <c r="G29" s="21"/>
      <c r="H29" s="36"/>
      <c r="I29" s="20"/>
      <c r="J29" s="36"/>
      <c r="K29" s="21"/>
      <c r="L29" s="36"/>
      <c r="M29" s="20"/>
      <c r="N29" s="36"/>
      <c r="O29" s="20"/>
      <c r="P29" s="36"/>
      <c r="Q29" s="21"/>
      <c r="R29" s="36"/>
      <c r="S29" s="20"/>
      <c r="T29" s="36"/>
      <c r="U29" s="20"/>
      <c r="V29" s="20">
        <f t="shared" si="0"/>
        <v>0</v>
      </c>
    </row>
    <row r="30" spans="2:22" x14ac:dyDescent="0.45">
      <c r="B30" s="20" t="s">
        <v>39</v>
      </c>
      <c r="C30" s="20"/>
      <c r="D30" s="36"/>
      <c r="E30" s="21"/>
      <c r="F30" s="36"/>
      <c r="G30" s="21"/>
      <c r="H30" s="36"/>
      <c r="I30" s="20"/>
      <c r="J30" s="36"/>
      <c r="K30" s="21"/>
      <c r="L30" s="36"/>
      <c r="M30" s="20"/>
      <c r="N30" s="36"/>
      <c r="O30" s="20"/>
      <c r="P30" s="36"/>
      <c r="Q30" s="21"/>
      <c r="R30" s="36"/>
      <c r="S30" s="20"/>
      <c r="T30" s="36"/>
      <c r="U30" s="20"/>
      <c r="V30" s="20">
        <f t="shared" si="0"/>
        <v>0</v>
      </c>
    </row>
    <row r="31" spans="2:22" x14ac:dyDescent="0.45">
      <c r="B31" s="20" t="s">
        <v>40</v>
      </c>
      <c r="C31" s="20"/>
      <c r="D31" s="36"/>
      <c r="E31" s="21"/>
      <c r="F31" s="36"/>
      <c r="G31" s="21"/>
      <c r="H31" s="36"/>
      <c r="I31" s="20"/>
      <c r="J31" s="36"/>
      <c r="K31" s="21"/>
      <c r="L31" s="36"/>
      <c r="M31" s="20"/>
      <c r="N31" s="36"/>
      <c r="O31" s="20"/>
      <c r="P31" s="36"/>
      <c r="Q31" s="21"/>
      <c r="R31" s="36"/>
      <c r="S31" s="20"/>
      <c r="T31" s="36"/>
      <c r="U31" s="20"/>
      <c r="V31" s="20">
        <f t="shared" si="0"/>
        <v>0</v>
      </c>
    </row>
    <row r="32" spans="2:22" x14ac:dyDescent="0.45">
      <c r="B32" s="20" t="s">
        <v>41</v>
      </c>
      <c r="C32" s="20"/>
      <c r="D32" s="36"/>
      <c r="E32" s="21"/>
      <c r="F32" s="36"/>
      <c r="G32" s="21"/>
      <c r="H32" s="36"/>
      <c r="I32" s="20"/>
      <c r="J32" s="36"/>
      <c r="K32" s="21"/>
      <c r="L32" s="36"/>
      <c r="M32" s="20"/>
      <c r="N32" s="36"/>
      <c r="O32" s="20"/>
      <c r="P32" s="36"/>
      <c r="Q32" s="21"/>
      <c r="R32" s="36"/>
      <c r="S32" s="20"/>
      <c r="T32" s="36"/>
      <c r="U32" s="20"/>
      <c r="V32" s="20">
        <f t="shared" si="0"/>
        <v>0</v>
      </c>
    </row>
    <row r="33" spans="2:23" x14ac:dyDescent="0.45">
      <c r="B33" s="20" t="s">
        <v>41</v>
      </c>
      <c r="C33" s="20"/>
      <c r="D33" s="36"/>
      <c r="E33" s="21"/>
      <c r="F33" s="36"/>
      <c r="G33" s="21"/>
      <c r="H33" s="36"/>
      <c r="I33" s="20"/>
      <c r="J33" s="36"/>
      <c r="K33" s="21"/>
      <c r="L33" s="36"/>
      <c r="M33" s="20"/>
      <c r="N33" s="36"/>
      <c r="O33" s="20"/>
      <c r="P33" s="36"/>
      <c r="Q33" s="21"/>
      <c r="R33" s="36"/>
      <c r="S33" s="20"/>
      <c r="T33" s="36"/>
      <c r="U33" s="20"/>
      <c r="V33" s="20">
        <f t="shared" si="0"/>
        <v>0</v>
      </c>
    </row>
    <row r="34" spans="2:23" x14ac:dyDescent="0.45">
      <c r="B34" s="20" t="s">
        <v>42</v>
      </c>
      <c r="C34" s="20"/>
      <c r="D34" s="36">
        <v>500</v>
      </c>
      <c r="E34" s="21"/>
      <c r="F34" s="36">
        <v>-500</v>
      </c>
      <c r="G34" s="21"/>
      <c r="H34" s="36"/>
      <c r="I34" s="20"/>
      <c r="J34" s="36"/>
      <c r="K34" s="21"/>
      <c r="L34" s="36"/>
      <c r="M34" s="20"/>
      <c r="N34" s="36"/>
      <c r="O34" s="20"/>
      <c r="P34" s="36"/>
      <c r="Q34" s="21"/>
      <c r="R34" s="36"/>
      <c r="S34" s="20"/>
      <c r="T34" s="36"/>
      <c r="U34" s="20"/>
      <c r="V34" s="20">
        <f t="shared" si="0"/>
        <v>0</v>
      </c>
    </row>
    <row r="35" spans="2:23" x14ac:dyDescent="0.45">
      <c r="B35" s="20" t="s">
        <v>43</v>
      </c>
      <c r="C35" s="20"/>
      <c r="D35" s="36"/>
      <c r="E35" s="21"/>
      <c r="F35" s="36"/>
      <c r="G35" s="21"/>
      <c r="H35" s="36"/>
      <c r="I35" s="20"/>
      <c r="J35" s="36"/>
      <c r="K35" s="21"/>
      <c r="L35" s="36"/>
      <c r="M35" s="20"/>
      <c r="N35" s="36"/>
      <c r="O35" s="20"/>
      <c r="P35" s="36"/>
      <c r="Q35" s="21"/>
      <c r="R35" s="36"/>
      <c r="S35" s="20"/>
      <c r="T35" s="36"/>
      <c r="U35" s="20"/>
      <c r="V35" s="20">
        <f t="shared" si="0"/>
        <v>0</v>
      </c>
    </row>
    <row r="36" spans="2:23" x14ac:dyDescent="0.45">
      <c r="B36" s="20" t="s">
        <v>44</v>
      </c>
      <c r="C36" s="20"/>
      <c r="D36" s="36"/>
      <c r="E36" s="21"/>
      <c r="F36" s="36"/>
      <c r="G36" s="21"/>
      <c r="H36" s="36"/>
      <c r="I36" s="20"/>
      <c r="J36" s="36"/>
      <c r="K36" s="21"/>
      <c r="L36" s="36"/>
      <c r="M36" s="20"/>
      <c r="N36" s="36"/>
      <c r="O36" s="20"/>
      <c r="P36" s="36"/>
      <c r="Q36" s="21"/>
      <c r="R36" s="36"/>
      <c r="S36" s="20"/>
      <c r="T36" s="36"/>
      <c r="U36" s="20"/>
      <c r="V36" s="20">
        <f t="shared" si="0"/>
        <v>0</v>
      </c>
    </row>
    <row r="37" spans="2:23" x14ac:dyDescent="0.45">
      <c r="B37" s="20" t="s">
        <v>45</v>
      </c>
      <c r="C37" s="20"/>
      <c r="D37" s="36">
        <v>-2200</v>
      </c>
      <c r="E37" s="21"/>
      <c r="F37" s="36"/>
      <c r="G37" s="21"/>
      <c r="H37" s="36"/>
      <c r="I37" s="20"/>
      <c r="J37" s="36">
        <v>2100</v>
      </c>
      <c r="K37" s="21"/>
      <c r="L37" s="36"/>
      <c r="M37" s="20"/>
      <c r="N37" s="36"/>
      <c r="O37" s="20"/>
      <c r="P37" s="36"/>
      <c r="Q37" s="21"/>
      <c r="R37" s="36"/>
      <c r="S37" s="22"/>
      <c r="T37" s="36"/>
      <c r="U37" s="20"/>
      <c r="V37" s="20">
        <f t="shared" si="0"/>
        <v>-100</v>
      </c>
    </row>
    <row r="38" spans="2:23" x14ac:dyDescent="0.45">
      <c r="B38" s="20" t="s">
        <v>46</v>
      </c>
      <c r="C38" s="20"/>
      <c r="D38" s="36"/>
      <c r="E38" s="21"/>
      <c r="F38" s="36"/>
      <c r="G38" s="21"/>
      <c r="H38" s="36"/>
      <c r="I38" s="20"/>
      <c r="J38" s="36"/>
      <c r="K38" s="21"/>
      <c r="L38" s="36"/>
      <c r="M38" s="20"/>
      <c r="N38" s="36"/>
      <c r="O38" s="20"/>
      <c r="P38" s="36"/>
      <c r="Q38" s="21"/>
      <c r="R38" s="36"/>
      <c r="S38" s="22"/>
      <c r="T38" s="36"/>
      <c r="U38" s="20"/>
      <c r="V38" s="20">
        <f t="shared" si="0"/>
        <v>0</v>
      </c>
    </row>
    <row r="39" spans="2:23" x14ac:dyDescent="0.45">
      <c r="B39" s="20" t="s">
        <v>47</v>
      </c>
      <c r="C39" s="20"/>
      <c r="D39" s="36"/>
      <c r="E39" s="21"/>
      <c r="F39" s="36"/>
      <c r="G39" s="21"/>
      <c r="H39" s="36"/>
      <c r="I39" s="20"/>
      <c r="J39" s="48">
        <v>100</v>
      </c>
      <c r="K39" s="21" t="s">
        <v>76</v>
      </c>
      <c r="L39" s="36"/>
      <c r="M39" s="20"/>
      <c r="N39" s="36"/>
      <c r="O39" s="20"/>
      <c r="P39" s="36"/>
      <c r="Q39" s="21"/>
      <c r="R39" s="36"/>
      <c r="S39" s="20"/>
      <c r="T39" s="36"/>
      <c r="U39" s="20"/>
      <c r="V39" s="20">
        <f t="shared" si="0"/>
        <v>100</v>
      </c>
    </row>
    <row r="40" spans="2:23" x14ac:dyDescent="0.45">
      <c r="B40" s="20" t="s">
        <v>48</v>
      </c>
      <c r="C40" s="20"/>
      <c r="D40" s="36"/>
      <c r="E40" s="21"/>
      <c r="F40" s="36"/>
      <c r="G40" s="21"/>
      <c r="H40" s="36"/>
      <c r="I40" s="20"/>
      <c r="J40" s="36"/>
      <c r="K40" s="21"/>
      <c r="L40" s="36"/>
      <c r="M40" s="20"/>
      <c r="N40" s="36"/>
      <c r="O40" s="20"/>
      <c r="P40" s="36"/>
      <c r="Q40" s="21"/>
      <c r="R40" s="36"/>
      <c r="S40" s="20"/>
      <c r="T40" s="36"/>
      <c r="U40" s="20"/>
      <c r="V40" s="20">
        <f>SUM(D40:U40)</f>
        <v>0</v>
      </c>
    </row>
    <row r="41" spans="2:23" x14ac:dyDescent="0.45">
      <c r="B41" s="20" t="s">
        <v>49</v>
      </c>
      <c r="C41" s="20"/>
      <c r="D41" s="36"/>
      <c r="E41" s="21"/>
      <c r="F41" s="36"/>
      <c r="G41" s="21"/>
      <c r="H41" s="36"/>
      <c r="I41" s="20"/>
      <c r="J41" s="36"/>
      <c r="K41" s="21"/>
      <c r="L41" s="36"/>
      <c r="M41" s="20"/>
      <c r="N41" s="36"/>
      <c r="O41" s="20"/>
      <c r="P41" s="36"/>
      <c r="Q41" s="21"/>
      <c r="R41" s="36"/>
      <c r="S41" s="20"/>
      <c r="T41" s="36"/>
      <c r="U41" s="20"/>
      <c r="V41" s="20">
        <f t="shared" si="0"/>
        <v>0</v>
      </c>
    </row>
    <row r="42" spans="2:23" x14ac:dyDescent="0.45">
      <c r="B42" s="20" t="s">
        <v>62</v>
      </c>
      <c r="C42" s="43"/>
      <c r="D42" s="36">
        <v>5</v>
      </c>
      <c r="E42" s="44"/>
      <c r="F42" s="45"/>
      <c r="G42" s="44"/>
      <c r="H42" s="45"/>
      <c r="I42" s="43"/>
      <c r="J42" s="46">
        <v>-5</v>
      </c>
      <c r="K42" s="41" t="s">
        <v>73</v>
      </c>
      <c r="L42" s="45"/>
      <c r="M42" s="43"/>
      <c r="N42" s="45"/>
      <c r="O42" s="43"/>
      <c r="P42" s="45"/>
      <c r="Q42" s="44"/>
      <c r="R42" s="45"/>
      <c r="S42" s="43"/>
      <c r="T42" s="45"/>
      <c r="U42" s="43"/>
      <c r="V42" s="43">
        <f>SUM(D42:U42)</f>
        <v>0</v>
      </c>
    </row>
    <row r="43" spans="2:23" x14ac:dyDescent="0.45">
      <c r="B43" s="22"/>
      <c r="C43" s="47"/>
      <c r="D43" s="48">
        <f>SUM(D13:D42)</f>
        <v>55</v>
      </c>
      <c r="E43" s="21" t="s">
        <v>74</v>
      </c>
      <c r="F43" s="48">
        <f>SUM(F13:F42)</f>
        <v>1100</v>
      </c>
      <c r="G43" s="41" t="s">
        <v>68</v>
      </c>
      <c r="H43" s="49">
        <f>SUM(H13:H42)</f>
        <v>0</v>
      </c>
      <c r="I43" s="47"/>
      <c r="J43" s="49">
        <f>SUM(J13:J42)</f>
        <v>5995</v>
      </c>
      <c r="K43" s="50"/>
      <c r="L43" s="49">
        <f>SUM(L13:L42)</f>
        <v>-1150</v>
      </c>
      <c r="M43" s="47"/>
      <c r="N43" s="49">
        <f>SUM(N13:N42)</f>
        <v>7000</v>
      </c>
      <c r="O43" s="47"/>
      <c r="P43" s="48">
        <f>SUM(P13:P42)</f>
        <v>-6000</v>
      </c>
      <c r="Q43" s="50" t="s">
        <v>66</v>
      </c>
      <c r="R43" s="49">
        <f>SUM(R13:R42)</f>
        <v>-7000</v>
      </c>
      <c r="S43" s="47"/>
      <c r="T43" s="49">
        <f>SUM(T13:T42)</f>
        <v>0</v>
      </c>
      <c r="U43" s="47"/>
      <c r="V43" s="51">
        <f>SUM(V13:V42)</f>
        <v>0</v>
      </c>
      <c r="W43" s="52"/>
    </row>
    <row r="44" spans="2:23" x14ac:dyDescent="0.45">
      <c r="B44" s="20"/>
      <c r="C44" s="20"/>
      <c r="D44" s="36"/>
      <c r="E44" s="21"/>
      <c r="F44" s="36"/>
      <c r="G44" s="21"/>
      <c r="H44" s="36"/>
      <c r="I44" s="20"/>
      <c r="J44" s="36"/>
      <c r="K44" s="21"/>
      <c r="L44" s="36"/>
      <c r="M44" s="20"/>
      <c r="N44" s="36"/>
      <c r="O44" s="20"/>
      <c r="P44" s="36"/>
      <c r="Q44" s="21"/>
      <c r="R44" s="36"/>
      <c r="S44" s="20"/>
      <c r="T44" s="36"/>
      <c r="U44" s="20"/>
      <c r="V44" s="20">
        <f>SUM(C44:U44)</f>
        <v>0</v>
      </c>
      <c r="W44" s="52"/>
    </row>
    <row r="45" spans="2:23" x14ac:dyDescent="0.45">
      <c r="B45" s="20" t="s">
        <v>50</v>
      </c>
      <c r="C45" s="20"/>
      <c r="D45" s="36"/>
      <c r="E45" s="21"/>
      <c r="F45" s="36"/>
      <c r="G45" s="21"/>
      <c r="H45" s="36">
        <f>-H43</f>
        <v>0</v>
      </c>
      <c r="I45" s="20"/>
      <c r="J45" s="36"/>
      <c r="K45" s="21"/>
      <c r="L45" s="36"/>
      <c r="M45" s="20"/>
      <c r="N45" s="36">
        <f>-N14</f>
        <v>-7000</v>
      </c>
      <c r="O45" s="20"/>
      <c r="P45" s="36"/>
      <c r="Q45" s="21"/>
      <c r="R45" s="36">
        <f>-R43</f>
        <v>7000</v>
      </c>
      <c r="S45" s="20"/>
      <c r="T45" s="36"/>
      <c r="U45" s="20"/>
      <c r="V45" s="20">
        <f>SUM(C45:U45)</f>
        <v>0</v>
      </c>
      <c r="W45" s="52"/>
    </row>
    <row r="46" spans="2:23" x14ac:dyDescent="0.45">
      <c r="B46" s="20" t="s">
        <v>51</v>
      </c>
      <c r="C46" s="20"/>
      <c r="D46" s="36"/>
      <c r="E46" s="21"/>
      <c r="F46" s="36"/>
      <c r="G46" s="21"/>
      <c r="H46" s="36"/>
      <c r="I46" s="20"/>
      <c r="J46" s="36">
        <f>-J43</f>
        <v>-5995</v>
      </c>
      <c r="K46" s="21"/>
      <c r="L46" s="36">
        <f>-J46-P46</f>
        <v>-5</v>
      </c>
      <c r="M46" s="20"/>
      <c r="N46" s="36"/>
      <c r="O46" s="20"/>
      <c r="P46" s="36">
        <f>-P43</f>
        <v>6000</v>
      </c>
      <c r="Q46" s="21"/>
      <c r="R46" s="36"/>
      <c r="S46" s="20"/>
      <c r="T46" s="36"/>
      <c r="U46" s="20"/>
      <c r="V46" s="20">
        <f>SUM(C46:U46)</f>
        <v>0</v>
      </c>
      <c r="W46" s="52"/>
    </row>
    <row r="47" spans="2:23" x14ac:dyDescent="0.45">
      <c r="B47" s="20" t="s">
        <v>52</v>
      </c>
      <c r="C47" s="20"/>
      <c r="D47" s="36"/>
      <c r="E47" s="21"/>
      <c r="F47" s="36"/>
      <c r="G47" s="21"/>
      <c r="H47" s="36"/>
      <c r="I47" s="20"/>
      <c r="J47" s="36"/>
      <c r="K47" s="21"/>
      <c r="L47" s="36">
        <f>-N47</f>
        <v>0</v>
      </c>
      <c r="M47" s="20"/>
      <c r="N47" s="36">
        <f>-N13</f>
        <v>0</v>
      </c>
      <c r="O47" s="20"/>
      <c r="P47" s="36"/>
      <c r="Q47" s="21"/>
      <c r="R47" s="36"/>
      <c r="S47" s="20"/>
      <c r="T47" s="36"/>
      <c r="U47" s="20"/>
      <c r="V47" s="20">
        <f>SUM(C47:U47)</f>
        <v>0</v>
      </c>
      <c r="W47" s="52"/>
    </row>
    <row r="48" spans="2:23" x14ac:dyDescent="0.45">
      <c r="B48" s="20" t="s">
        <v>53</v>
      </c>
      <c r="C48" s="43"/>
      <c r="D48" s="45"/>
      <c r="E48" s="44"/>
      <c r="F48" s="45"/>
      <c r="G48" s="44"/>
      <c r="H48" s="45"/>
      <c r="I48" s="43"/>
      <c r="J48" s="45"/>
      <c r="K48" s="44"/>
      <c r="L48" s="45">
        <v>0</v>
      </c>
      <c r="M48" s="43"/>
      <c r="N48" s="45">
        <v>0</v>
      </c>
      <c r="O48" s="43"/>
      <c r="P48" s="45"/>
      <c r="Q48" s="44"/>
      <c r="R48" s="45"/>
      <c r="S48" s="43"/>
      <c r="T48" s="45"/>
      <c r="U48" s="43"/>
      <c r="V48" s="43">
        <f>SUM(C48:U48)</f>
        <v>0</v>
      </c>
      <c r="W48" s="52"/>
    </row>
    <row r="49" spans="2:22" ht="29.25" customHeight="1" x14ac:dyDescent="0.45">
      <c r="B49" s="9" t="s">
        <v>54</v>
      </c>
      <c r="C49" s="47"/>
      <c r="D49" s="49"/>
      <c r="E49" s="53"/>
      <c r="F49" s="49"/>
      <c r="G49" s="53"/>
      <c r="H49" s="49"/>
      <c r="I49" s="47"/>
      <c r="J49" s="49"/>
      <c r="K49" s="53"/>
      <c r="L49" s="49"/>
      <c r="M49" s="47"/>
      <c r="N49" s="49"/>
      <c r="O49" s="47"/>
      <c r="P49" s="49"/>
      <c r="Q49" s="53"/>
      <c r="R49" s="49"/>
      <c r="S49" s="47"/>
      <c r="T49" s="49"/>
      <c r="U49" s="47"/>
      <c r="V49" s="51"/>
    </row>
    <row r="50" spans="2:22" s="7" customFormat="1" ht="35.25" customHeight="1" thickBot="1" x14ac:dyDescent="0.5">
      <c r="B50" s="20"/>
      <c r="C50" s="9"/>
      <c r="D50" s="54">
        <f>SUM(D43:D48)</f>
        <v>55</v>
      </c>
      <c r="E50" s="11"/>
      <c r="F50" s="54">
        <f>SUM(F43:F48)</f>
        <v>1100</v>
      </c>
      <c r="G50" s="11"/>
      <c r="H50" s="54">
        <f>SUM(H43:H48)</f>
        <v>0</v>
      </c>
      <c r="I50" s="9"/>
      <c r="J50" s="54">
        <f>SUM(J43:J48)</f>
        <v>0</v>
      </c>
      <c r="K50" s="11"/>
      <c r="L50" s="54">
        <f>SUM(L43:L48)</f>
        <v>-1155</v>
      </c>
      <c r="M50" s="9"/>
      <c r="N50" s="54">
        <f>SUM(N43:N48)</f>
        <v>0</v>
      </c>
      <c r="O50" s="9"/>
      <c r="P50" s="54">
        <f>SUM(P43:P48)</f>
        <v>0</v>
      </c>
      <c r="Q50" s="11"/>
      <c r="R50" s="54">
        <f>SUM(R43:R48)</f>
        <v>0</v>
      </c>
      <c r="S50" s="9"/>
      <c r="T50" s="54">
        <f>SUM(T43:T48)</f>
        <v>0</v>
      </c>
      <c r="U50" s="9"/>
      <c r="V50" s="9">
        <f>SUM(V43:V48)</f>
        <v>0</v>
      </c>
    </row>
    <row r="51" spans="2:22" s="7" customFormat="1" ht="24" customHeight="1" thickBot="1" x14ac:dyDescent="0.5">
      <c r="B51" s="55" t="s">
        <v>55</v>
      </c>
      <c r="C51" s="20"/>
      <c r="D51" s="56"/>
      <c r="E51" s="57"/>
      <c r="F51" s="56"/>
      <c r="G51" s="57"/>
      <c r="H51" s="56"/>
      <c r="I51" s="58"/>
      <c r="J51" s="56"/>
      <c r="K51" s="57"/>
      <c r="L51" s="56"/>
      <c r="M51" s="58"/>
      <c r="N51" s="56"/>
      <c r="O51" s="58"/>
      <c r="P51" s="56"/>
      <c r="Q51" s="57"/>
      <c r="R51" s="56"/>
      <c r="S51" s="58"/>
      <c r="T51" s="56"/>
      <c r="U51" s="58"/>
      <c r="V51" s="59"/>
    </row>
    <row r="52" spans="2:22" s="7" customFormat="1" ht="36" customHeight="1" thickTop="1" thickBot="1" x14ac:dyDescent="0.5">
      <c r="B52" s="60">
        <f>-R43-J43</f>
        <v>1005</v>
      </c>
      <c r="C52" s="20"/>
      <c r="D52" s="36"/>
      <c r="E52" s="21"/>
      <c r="F52" s="36"/>
      <c r="G52" s="21"/>
      <c r="H52" s="36"/>
      <c r="I52" s="20"/>
      <c r="J52" s="36"/>
      <c r="K52" s="21"/>
      <c r="L52" s="36"/>
      <c r="M52" s="20"/>
      <c r="N52" s="36">
        <f>SUM(L50:N50)</f>
        <v>-1155</v>
      </c>
      <c r="O52" s="20"/>
      <c r="P52" s="36"/>
      <c r="Q52" s="21"/>
      <c r="R52" s="36"/>
      <c r="S52" s="20"/>
      <c r="T52" s="36"/>
      <c r="U52" s="20"/>
      <c r="V52" s="61" t="s">
        <v>59</v>
      </c>
    </row>
    <row r="53" spans="2:22" s="7" customFormat="1" x14ac:dyDescent="0.45">
      <c r="B53" s="20"/>
      <c r="C53" s="20"/>
      <c r="D53" s="55">
        <f>D50-T50</f>
        <v>55</v>
      </c>
      <c r="F53" s="9"/>
      <c r="G53" s="11"/>
      <c r="H53" s="8"/>
      <c r="I53" s="9"/>
      <c r="J53" s="9"/>
      <c r="K53" s="11"/>
      <c r="L53" s="9"/>
      <c r="M53" s="9"/>
      <c r="N53" s="9"/>
      <c r="O53" s="9"/>
      <c r="P53" s="9"/>
      <c r="Q53" s="11"/>
      <c r="R53" s="9"/>
      <c r="S53" s="9"/>
      <c r="T53" s="9"/>
      <c r="U53" s="9"/>
      <c r="V53" s="9"/>
    </row>
    <row r="54" spans="2:22" s="7" customFormat="1" ht="25.8" thickBot="1" x14ac:dyDescent="0.5">
      <c r="B54" s="9"/>
      <c r="C54" s="20"/>
      <c r="D54" s="60" t="s">
        <v>56</v>
      </c>
      <c r="E54" s="21"/>
      <c r="F54" s="15" t="s">
        <v>77</v>
      </c>
      <c r="G54" s="11" t="s">
        <v>76</v>
      </c>
      <c r="H54" s="9"/>
      <c r="I54" s="9"/>
      <c r="J54" s="9"/>
      <c r="K54" s="11"/>
      <c r="L54" s="9"/>
      <c r="M54" s="9"/>
      <c r="N54" s="9"/>
      <c r="O54" s="9"/>
      <c r="P54" s="9" t="s">
        <v>57</v>
      </c>
      <c r="Q54" s="11"/>
      <c r="R54" s="62"/>
      <c r="S54" s="9"/>
      <c r="T54" s="9"/>
      <c r="U54" s="9"/>
      <c r="V54" s="9"/>
    </row>
    <row r="55" spans="2:22" s="7" customFormat="1" x14ac:dyDescent="0.45">
      <c r="D55" s="68"/>
      <c r="E55" s="63"/>
      <c r="F55" s="68"/>
      <c r="G55" s="63"/>
      <c r="H55" s="68"/>
      <c r="I55" s="68"/>
      <c r="J55" s="68"/>
      <c r="K55" s="63"/>
      <c r="L55" s="68"/>
      <c r="Q55" s="6"/>
    </row>
    <row r="56" spans="2:22" s="7" customFormat="1" x14ac:dyDescent="0.45">
      <c r="D56" s="68"/>
      <c r="E56" s="63"/>
      <c r="F56" s="67" t="s">
        <v>70</v>
      </c>
      <c r="G56" s="63"/>
      <c r="H56" s="67"/>
      <c r="I56" s="67"/>
      <c r="J56" s="67" t="s">
        <v>69</v>
      </c>
      <c r="K56" s="63"/>
      <c r="L56" s="67"/>
      <c r="Q56" s="6"/>
    </row>
    <row r="57" spans="2:22" x14ac:dyDescent="0.45">
      <c r="D57" s="52"/>
      <c r="E57" s="69"/>
      <c r="F57" s="52"/>
      <c r="G57" s="63"/>
      <c r="H57" s="68"/>
      <c r="I57" s="68"/>
      <c r="J57" s="52"/>
      <c r="K57" s="63"/>
      <c r="L57" s="68"/>
    </row>
    <row r="58" spans="2:22" x14ac:dyDescent="0.45">
      <c r="D58" s="52"/>
      <c r="E58" s="69"/>
      <c r="F58" s="72">
        <f>-P43</f>
        <v>6000</v>
      </c>
      <c r="G58" s="37" t="s">
        <v>66</v>
      </c>
      <c r="H58" s="68"/>
      <c r="I58" s="68"/>
      <c r="J58" s="65">
        <f>-P43</f>
        <v>6000</v>
      </c>
      <c r="K58" s="64" t="str">
        <f>Q43</f>
        <v>(A)</v>
      </c>
      <c r="L58" s="68"/>
    </row>
    <row r="59" spans="2:22" x14ac:dyDescent="0.45">
      <c r="D59" s="52"/>
      <c r="E59" s="73" t="s">
        <v>71</v>
      </c>
      <c r="F59" s="65">
        <f>F13</f>
        <v>1000</v>
      </c>
      <c r="G59" s="64" t="str">
        <f>G13</f>
        <v>(B)</v>
      </c>
      <c r="H59" s="68"/>
      <c r="I59" s="68"/>
      <c r="J59" s="52"/>
      <c r="K59" s="63"/>
      <c r="L59" s="68"/>
    </row>
    <row r="60" spans="2:22" ht="25.8" thickBot="1" x14ac:dyDescent="0.5">
      <c r="D60" s="52"/>
      <c r="E60" s="74" t="s">
        <v>72</v>
      </c>
      <c r="F60" s="70">
        <f>F43</f>
        <v>1100</v>
      </c>
      <c r="G60" s="64" t="str">
        <f>G43</f>
        <v>(C)</v>
      </c>
      <c r="H60" s="68"/>
      <c r="I60" s="68"/>
      <c r="J60" s="71"/>
      <c r="K60" s="63"/>
      <c r="L60" s="68"/>
    </row>
    <row r="61" spans="2:22" ht="25.8" thickBot="1" x14ac:dyDescent="0.5">
      <c r="D61" s="52"/>
      <c r="E61" s="69"/>
      <c r="F61" s="66">
        <f>F58+F59-F60</f>
        <v>5900</v>
      </c>
      <c r="G61" s="63"/>
      <c r="H61" s="68"/>
      <c r="I61" s="68"/>
      <c r="J61" s="66">
        <f>SUM(J58:J60)</f>
        <v>6000</v>
      </c>
      <c r="K61" s="63"/>
      <c r="L61" s="68"/>
    </row>
    <row r="62" spans="2:22" x14ac:dyDescent="0.45">
      <c r="D62" s="52"/>
      <c r="E62" s="69"/>
      <c r="F62" s="52"/>
      <c r="G62" s="63"/>
      <c r="H62" s="68"/>
      <c r="I62" s="68"/>
      <c r="J62" s="52"/>
      <c r="K62" s="63"/>
      <c r="L62" s="68"/>
    </row>
    <row r="63" spans="2:22" x14ac:dyDescent="0.45">
      <c r="D63" s="52"/>
      <c r="E63" s="69"/>
      <c r="F63" s="52"/>
      <c r="G63" s="63"/>
      <c r="H63" s="68"/>
      <c r="I63" s="68"/>
      <c r="J63" s="52"/>
      <c r="K63" s="63"/>
      <c r="L63" s="68"/>
    </row>
    <row r="64" spans="2:22" x14ac:dyDescent="0.45">
      <c r="D64" s="52"/>
      <c r="E64" s="69"/>
      <c r="F64" s="52"/>
      <c r="G64" s="63"/>
      <c r="H64" s="68"/>
      <c r="I64" s="68"/>
      <c r="J64" s="52"/>
      <c r="K64" s="63"/>
      <c r="L64" s="68"/>
    </row>
  </sheetData>
  <phoneticPr fontId="0" type="noConversion"/>
  <printOptions horizontalCentered="1" verticalCentered="1"/>
  <pageMargins left="0.25" right="0.25" top="0.75" bottom="0.75" header="0.3" footer="0.3"/>
  <pageSetup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7"/>
  <sheetViews>
    <sheetView workbookViewId="0">
      <selection activeCell="B3" sqref="B3"/>
    </sheetView>
  </sheetViews>
  <sheetFormatPr defaultRowHeight="13.2" x14ac:dyDescent="0.25"/>
  <cols>
    <col min="1" max="1" width="11.88671875" bestFit="1" customWidth="1"/>
  </cols>
  <sheetData>
    <row r="1" spans="1:4" s="2" customFormat="1" ht="23.4" thickBot="1" x14ac:dyDescent="0.45">
      <c r="A1" s="75" t="s">
        <v>61</v>
      </c>
      <c r="B1" s="75" t="s">
        <v>60</v>
      </c>
      <c r="C1" s="1"/>
      <c r="D1" s="1"/>
    </row>
    <row r="2" spans="1:4" s="2" customFormat="1" ht="22.8" x14ac:dyDescent="0.4">
      <c r="A2" s="76" t="s">
        <v>66</v>
      </c>
      <c r="B2" s="77" t="s">
        <v>84</v>
      </c>
      <c r="C2" s="3"/>
      <c r="D2" s="3"/>
    </row>
    <row r="3" spans="1:4" s="2" customFormat="1" ht="22.8" x14ac:dyDescent="0.4">
      <c r="A3" s="78" t="s">
        <v>67</v>
      </c>
      <c r="B3" s="79" t="s">
        <v>81</v>
      </c>
    </row>
    <row r="4" spans="1:4" s="2" customFormat="1" ht="22.8" x14ac:dyDescent="0.4">
      <c r="A4" s="78" t="s">
        <v>68</v>
      </c>
      <c r="B4" s="79" t="s">
        <v>82</v>
      </c>
    </row>
    <row r="5" spans="1:4" s="2" customFormat="1" ht="22.8" x14ac:dyDescent="0.4">
      <c r="A5" s="78" t="s">
        <v>74</v>
      </c>
      <c r="B5" s="79" t="s">
        <v>83</v>
      </c>
    </row>
    <row r="6" spans="1:4" s="2" customFormat="1" ht="22.8" x14ac:dyDescent="0.4">
      <c r="A6" s="78" t="s">
        <v>73</v>
      </c>
      <c r="B6" s="79" t="s">
        <v>63</v>
      </c>
    </row>
    <row r="7" spans="1:4" ht="22.8" x14ac:dyDescent="0.4">
      <c r="A7" s="78" t="s">
        <v>76</v>
      </c>
      <c r="B7" s="79" t="s">
        <v>78</v>
      </c>
    </row>
  </sheetData>
  <phoneticPr fontId="1" type="noConversion"/>
  <pageMargins left="0.5" right="0.5" top="0.5" bottom="0.5" header="0.5" footer="0.5"/>
  <pageSetup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Attachment 5</vt:lpstr>
      <vt:lpstr>Explanations</vt:lpstr>
      <vt:lpstr>'Attachment 5'!Print_Area</vt:lpstr>
    </vt:vector>
  </TitlesOfParts>
  <Company>Anne Arundel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</dc:creator>
  <cp:lastModifiedBy>Nekol Gaskins</cp:lastModifiedBy>
  <cp:lastPrinted>2022-08-08T20:03:12Z</cp:lastPrinted>
  <dcterms:created xsi:type="dcterms:W3CDTF">2013-01-08T17:59:29Z</dcterms:created>
  <dcterms:modified xsi:type="dcterms:W3CDTF">2025-08-05T19:41:38Z</dcterms:modified>
</cp:coreProperties>
</file>